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kaija/Downloads/"/>
    </mc:Choice>
  </mc:AlternateContent>
  <xr:revisionPtr revIDLastSave="0" documentId="13_ncr:1_{9A68FEEB-D3A3-5246-9A83-ACACDAB089B7}" xr6:coauthVersionLast="47" xr6:coauthVersionMax="47" xr10:uidLastSave="{00000000-0000-0000-0000-000000000000}"/>
  <bookViews>
    <workbookView xWindow="-120" yWindow="500" windowWidth="29040" windowHeight="22320" xr2:uid="{00000000-000D-0000-FFFF-FFFF00000000}"/>
  </bookViews>
  <sheets>
    <sheet name="Anmeldung" sheetId="1" r:id="rId1"/>
    <sheet name="Anmeldung (2)" sheetId="2" r:id="rId2"/>
  </sheets>
  <definedNames>
    <definedName name="_xlnm._FilterDatabase" localSheetId="0" hidden="1">Anmeldung!$A$27:$X$82</definedName>
    <definedName name="_xlnm._FilterDatabase" localSheetId="1" hidden="1">'Anmeldung (2)'!$B$20:$V$75</definedName>
    <definedName name="_xlnm.Print_Area" localSheetId="0">Anmeldung!$A$1:$X$82</definedName>
    <definedName name="_xlnm.Print_Area" localSheetId="1">'Anmeldung (2)'!$A$1:$U$75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19" i="1"/>
  <c r="C18" i="1"/>
  <c r="C17" i="1"/>
  <c r="C16" i="1"/>
  <c r="C15" i="1"/>
  <c r="C14" i="1"/>
  <c r="C11" i="1"/>
  <c r="C10" i="1"/>
  <c r="C9" i="1"/>
  <c r="C16" i="2"/>
  <c r="C15" i="2"/>
  <c r="C14" i="2"/>
  <c r="C13" i="2"/>
  <c r="C12" i="2"/>
  <c r="C10" i="2"/>
  <c r="C9" i="2"/>
  <c r="C8" i="2"/>
  <c r="C11" i="2" s="1"/>
  <c r="C17" i="2" s="1"/>
  <c r="C12" i="1" l="1"/>
  <c r="C20" i="1"/>
  <c r="C24" i="1" l="1"/>
</calcChain>
</file>

<file path=xl/sharedStrings.xml><?xml version="1.0" encoding="utf-8"?>
<sst xmlns="http://schemas.openxmlformats.org/spreadsheetml/2006/main" count="303" uniqueCount="167">
  <si>
    <t>Hochschule:</t>
  </si>
  <si>
    <t>München</t>
  </si>
  <si>
    <t>Wintermeisterschaften am 01.03.2024 in Söll</t>
  </si>
  <si>
    <t>bitte im Voraus bis 16.02.2024 überweisen:</t>
  </si>
  <si>
    <t>Anzahl</t>
  </si>
  <si>
    <t>Summe</t>
  </si>
  <si>
    <t xml:space="preserve">Anzahl TN Abendveranstaltung nur mit Vorauskasse: </t>
  </si>
  <si>
    <t>Kontoverbindung:</t>
  </si>
  <si>
    <t>Anzahl der Wettkampfteilnehmer à 14,-</t>
  </si>
  <si>
    <t>Sparkasse Rosenheim</t>
  </si>
  <si>
    <t>Anzahl der Doppelsstarter à 8,-</t>
  </si>
  <si>
    <t>Kennwort Ski 2024</t>
  </si>
  <si>
    <t>Teams Stockschießen a 35,-</t>
  </si>
  <si>
    <t>IBAN: DE 4971 1500 0000 00 215632</t>
  </si>
  <si>
    <t>Wettkampf</t>
  </si>
  <si>
    <t xml:space="preserve">BIC: BYLADEM1ROS </t>
  </si>
  <si>
    <t>Schweineschnitzel mit Pommes und Preiselbeeren € 14,80</t>
  </si>
  <si>
    <t>Schweinelende mit Rahmsoße und Spätzle € 15,80</t>
  </si>
  <si>
    <t xml:space="preserve">Bunter Salat mit Kaspressknödel € 13,80 </t>
  </si>
  <si>
    <t>Tris-Knödel mit Nussbutter und Parmesan € 12,80</t>
  </si>
  <si>
    <t>Summe Essen</t>
  </si>
  <si>
    <t xml:space="preserve">Betrag </t>
  </si>
  <si>
    <t>überweisen</t>
  </si>
  <si>
    <t>Name</t>
  </si>
  <si>
    <t>Vorname</t>
  </si>
  <si>
    <t>Geb. datum</t>
  </si>
  <si>
    <t>Riesenslalom 
Damen: AK1</t>
  </si>
  <si>
    <t>Riesenslalom 
Damen: AK2</t>
  </si>
  <si>
    <t>Riesenslalom 
Herren: AK1</t>
  </si>
  <si>
    <t>Riesenslalom 
Herren: AK2</t>
  </si>
  <si>
    <t>Snowboard
 Damen</t>
  </si>
  <si>
    <t>Snowboard
 Herren</t>
  </si>
  <si>
    <t>Langlauf 
Damen: Ak1</t>
  </si>
  <si>
    <t>Langlauf 
Damen: Ak2</t>
  </si>
  <si>
    <t>Langlauf
Herren: Ak1</t>
  </si>
  <si>
    <t>Langlauf 
Herren: Ak2</t>
  </si>
  <si>
    <t>Stockschützen</t>
  </si>
  <si>
    <t>Skitour</t>
  </si>
  <si>
    <t>Fans</t>
  </si>
  <si>
    <t>Schweineschnitzel mit Pommes und Preiselbeeren</t>
  </si>
  <si>
    <t>Schweinelende mit Rahmsoße und Spätzle</t>
  </si>
  <si>
    <t>Bunter Salat mit Kaspressknödel</t>
  </si>
  <si>
    <t>Tris-Knödel mit Nussbutter und Parmesan</t>
  </si>
  <si>
    <t>Skipass ermäßigt</t>
  </si>
  <si>
    <t>Schmid</t>
  </si>
  <si>
    <t>Claudia</t>
  </si>
  <si>
    <t>x</t>
  </si>
  <si>
    <t>Kryzanowski</t>
  </si>
  <si>
    <t>Arnold</t>
  </si>
  <si>
    <t>Blazek</t>
  </si>
  <si>
    <t>Kaija</t>
  </si>
  <si>
    <t>Heininger</t>
  </si>
  <si>
    <t>Konstanze</t>
  </si>
  <si>
    <t>Ranzinger</t>
  </si>
  <si>
    <t>Lukas</t>
  </si>
  <si>
    <t>Bichler</t>
  </si>
  <si>
    <t>Dominik</t>
  </si>
  <si>
    <t xml:space="preserve">Wild </t>
  </si>
  <si>
    <t>Peter</t>
  </si>
  <si>
    <t>Felbinger</t>
  </si>
  <si>
    <t>Günter</t>
  </si>
  <si>
    <t>Hannig</t>
  </si>
  <si>
    <t>Bluhm</t>
  </si>
  <si>
    <t>Caroline</t>
  </si>
  <si>
    <t>Irlinger</t>
  </si>
  <si>
    <t>Tobias</t>
  </si>
  <si>
    <t>Hinz</t>
  </si>
  <si>
    <t>Marcin</t>
  </si>
  <si>
    <t>Hammerl</t>
  </si>
  <si>
    <t>Klaus</t>
  </si>
  <si>
    <t>Heblinski</t>
  </si>
  <si>
    <t>Jörg</t>
  </si>
  <si>
    <t>Wagner</t>
  </si>
  <si>
    <t>Josef</t>
  </si>
  <si>
    <t>Fischer</t>
  </si>
  <si>
    <t>Benjamin</t>
  </si>
  <si>
    <t>Steinhögl</t>
  </si>
  <si>
    <t>Helmut</t>
  </si>
  <si>
    <t>Hasse</t>
  </si>
  <si>
    <t>Ramona</t>
  </si>
  <si>
    <t>Martienßen</t>
  </si>
  <si>
    <t>Ulf</t>
  </si>
  <si>
    <t>Maier</t>
  </si>
  <si>
    <t>Monika</t>
  </si>
  <si>
    <t>Schwarz</t>
  </si>
  <si>
    <t>Michael</t>
  </si>
  <si>
    <t>Kaufmann</t>
  </si>
  <si>
    <t>Christina</t>
  </si>
  <si>
    <t xml:space="preserve">Stumpp </t>
  </si>
  <si>
    <t>Thomas</t>
  </si>
  <si>
    <t>Helmeth</t>
  </si>
  <si>
    <t>Stephanie</t>
  </si>
  <si>
    <t>Kohr</t>
  </si>
  <si>
    <t>Nina</t>
  </si>
  <si>
    <t xml:space="preserve">Wolfsteiner </t>
  </si>
  <si>
    <t>Winterhalder</t>
  </si>
  <si>
    <t>Sven</t>
  </si>
  <si>
    <t>Finger</t>
  </si>
  <si>
    <t>Amschler-Puschmann</t>
  </si>
  <si>
    <t>Carola</t>
  </si>
  <si>
    <t>Schulte</t>
  </si>
  <si>
    <t>Dieter</t>
  </si>
  <si>
    <t>Meier</t>
  </si>
  <si>
    <t>Jürgen</t>
  </si>
  <si>
    <t>Marzell</t>
  </si>
  <si>
    <t>Nobert</t>
  </si>
  <si>
    <t>Tsend-Ayush</t>
  </si>
  <si>
    <t>Janßen</t>
  </si>
  <si>
    <t>Rebecca</t>
  </si>
  <si>
    <t>Walcher</t>
  </si>
  <si>
    <t>Galler</t>
  </si>
  <si>
    <t>Ehlers</t>
  </si>
  <si>
    <t>Mareike</t>
  </si>
  <si>
    <t>Schölch</t>
  </si>
  <si>
    <t>Constance</t>
  </si>
  <si>
    <t>Galas-Przybylla</t>
  </si>
  <si>
    <t>Sabine</t>
  </si>
  <si>
    <t>Hiemer</t>
  </si>
  <si>
    <t>Franziska</t>
  </si>
  <si>
    <t>Hohl</t>
  </si>
  <si>
    <t>Dietz</t>
  </si>
  <si>
    <t>Simone</t>
  </si>
  <si>
    <t>Borberg</t>
  </si>
  <si>
    <t>Katharina</t>
  </si>
  <si>
    <t>Koss</t>
  </si>
  <si>
    <t>Sara</t>
  </si>
  <si>
    <t>Abraham</t>
  </si>
  <si>
    <t>Armin</t>
  </si>
  <si>
    <t>Fründt</t>
  </si>
  <si>
    <t>Reuter</t>
  </si>
  <si>
    <t>Christian</t>
  </si>
  <si>
    <t>Kolleck</t>
  </si>
  <si>
    <t>Max</t>
  </si>
  <si>
    <t>Suchy</t>
  </si>
  <si>
    <t>Günther</t>
  </si>
  <si>
    <t>Lange</t>
  </si>
  <si>
    <t>Johannes</t>
  </si>
  <si>
    <t>Sennewald</t>
  </si>
  <si>
    <t>Nicola</t>
  </si>
  <si>
    <t>Calik</t>
  </si>
  <si>
    <t>Aylin</t>
  </si>
  <si>
    <t>bitte im Voraus bis 07.02.2025 überweisen:</t>
  </si>
  <si>
    <t>41. Ski, Langlauf und Snowboardmeisterschafen und 10. Stockschießmeiterschaften des Personals der Bayerischen Hochschulen am 21.02.2025 in Lenggries</t>
  </si>
  <si>
    <t>Sportteam Hochschule München</t>
  </si>
  <si>
    <t>IBAN: DE03 7005 4306 0055 3085 71</t>
  </si>
  <si>
    <t>BIC: BYLADEM1WOR</t>
  </si>
  <si>
    <t>Sparkasse BadTölz-Wolfratshausen</t>
  </si>
  <si>
    <t>Schnitzel vom Strohschwein Wiener Art mit Kartoffel Wedges und Beilagensalat</t>
  </si>
  <si>
    <t xml:space="preserve">Rinderlende aus regionaler Zucht - rosa gebraten mit Speckbohnen und Kartoffelgratin                                                </t>
  </si>
  <si>
    <t xml:space="preserve">Hausgemachte Käsespätzle  mit Röstzwiebeln und Beilagensalat Frühlingszwiebeln &amp; frischem Parmesan             </t>
  </si>
  <si>
    <t xml:space="preserve">veganes Gemüsecurry  in fruchtig pikanter Soße mit Basmatireis                                                                                             </t>
  </si>
  <si>
    <t xml:space="preserve">Rindskraftbrühe mit Pfannkuchenstreifen                           </t>
  </si>
  <si>
    <t xml:space="preserve">vegane Karotten-Kokossuppe                                                   </t>
  </si>
  <si>
    <t>Betrag zu überweisen</t>
  </si>
  <si>
    <t>Teams Stockschießen à</t>
  </si>
  <si>
    <t>Schneeschuhtour à</t>
  </si>
  <si>
    <t>Rindskraftbrühe mit Pfannkuchenstreifen  </t>
  </si>
  <si>
    <t xml:space="preserve">vegane Karotten-Kokossuppe </t>
  </si>
  <si>
    <t>Rinderlende aus regionaler Zucht - rosa gebraten mit Speckbohnen und Kartoffelgratin         </t>
  </si>
  <si>
    <t>Hausgemachte Käsespätzle  mit Röstzwiebeln und Beilagensalat Frühlingszwiebeln &amp; frischem Parmesan         </t>
  </si>
  <si>
    <t>veganes Gemüsecurry  in fruchtig pikanter Soße mit Basmatireis   </t>
  </si>
  <si>
    <t>Bemerkung (zb. Teamname Stockschießen)</t>
  </si>
  <si>
    <t xml:space="preserve">Anzahl 1. Disziplin à </t>
  </si>
  <si>
    <t xml:space="preserve">Anzahl weitere Disziplinen à </t>
  </si>
  <si>
    <t>einmaliger Teilnehmerbeitrag pro Hochschule</t>
  </si>
  <si>
    <t>Verwendungszweck: Meisterschaft 2025 + Hochschule</t>
  </si>
  <si>
    <t>Schneeschuhtour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</si>
</sst>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0"/>
      <color theme="1"/>
      <name val="Arial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trike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1B1D22"/>
      <name val="Segoe UI Emoji"/>
      <family val="2"/>
    </font>
    <font>
      <b/>
      <sz val="11"/>
      <color rgb="FF1B1D22"/>
      <name val="Segoe UI Emoji"/>
      <family val="2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indexed="52"/>
        <bgColor indexed="52"/>
      </patternFill>
    </fill>
    <fill>
      <patternFill patternType="solid">
        <fgColor rgb="FFE6E6E6"/>
        <bgColor rgb="FFE6E6FF"/>
      </patternFill>
    </fill>
    <fill>
      <patternFill patternType="solid">
        <fgColor theme="8" tint="0.59999389629810485"/>
        <bgColor rgb="FFE6E6E6"/>
      </patternFill>
    </fill>
    <fill>
      <patternFill patternType="solid">
        <fgColor theme="8" tint="0.59999389629810485"/>
        <bgColor indexed="27"/>
      </patternFill>
    </fill>
    <fill>
      <patternFill patternType="solid">
        <fgColor theme="2" tint="-9.9978637043366805E-2"/>
        <bgColor rgb="FFE6E6FF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/>
        <bgColor indexed="27"/>
      </patternFill>
    </fill>
    <fill>
      <patternFill patternType="solid">
        <fgColor rgb="FFE6E6FF"/>
        <bgColor rgb="FFE6E6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E6E6E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E6E6E6"/>
      </patternFill>
    </fill>
    <fill>
      <patternFill patternType="solid">
        <fgColor theme="9" tint="0.79998168889431442"/>
        <bgColor rgb="FFE6E6FF"/>
      </patternFill>
    </fill>
    <fill>
      <patternFill patternType="solid">
        <fgColor theme="9" tint="0.79998168889431442"/>
        <bgColor indexed="52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">
    <xf numFmtId="0" fontId="0" fillId="0" borderId="0"/>
    <xf numFmtId="0" fontId="1" fillId="2" borderId="0" applyNumberFormat="0" applyBorder="0"/>
    <xf numFmtId="0" fontId="2" fillId="3" borderId="0" applyNumberFormat="0" applyBorder="0"/>
    <xf numFmtId="0" fontId="3" fillId="4" borderId="0" applyNumberFormat="0" applyBorder="0"/>
    <xf numFmtId="44" fontId="11" fillId="0" borderId="0" applyFont="0" applyFill="0" applyBorder="0" applyAlignment="0" applyProtection="0"/>
  </cellStyleXfs>
  <cellXfs count="8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4" xfId="0" applyBorder="1"/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10" borderId="0" xfId="0" applyFill="1"/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6" fillId="13" borderId="8" xfId="0" applyFont="1" applyFill="1" applyBorder="1" applyAlignment="1">
      <alignment horizontal="center"/>
    </xf>
    <xf numFmtId="14" fontId="6" fillId="13" borderId="8" xfId="0" applyNumberFormat="1" applyFont="1" applyFill="1" applyBorder="1" applyAlignment="1">
      <alignment horizontal="center" wrapText="1"/>
    </xf>
    <xf numFmtId="0" fontId="6" fillId="13" borderId="8" xfId="0" applyFont="1" applyFill="1" applyBorder="1" applyAlignment="1">
      <alignment horizontal="center" textRotation="90" wrapText="1"/>
    </xf>
    <xf numFmtId="0" fontId="8" fillId="0" borderId="8" xfId="0" applyFont="1" applyBorder="1"/>
    <xf numFmtId="14" fontId="9" fillId="0" borderId="8" xfId="0" applyNumberFormat="1" applyFont="1" applyBorder="1"/>
    <xf numFmtId="1" fontId="8" fillId="0" borderId="8" xfId="0" applyNumberFormat="1" applyFont="1" applyBorder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10" xfId="0" applyBorder="1" applyAlignment="1">
      <alignment horizontal="left"/>
    </xf>
    <xf numFmtId="0" fontId="0" fillId="0" borderId="7" xfId="0" applyBorder="1"/>
    <xf numFmtId="0" fontId="0" fillId="8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6" fillId="13" borderId="0" xfId="0" applyFont="1" applyFill="1" applyAlignment="1">
      <alignment horizontal="center"/>
    </xf>
    <xf numFmtId="0" fontId="6" fillId="13" borderId="0" xfId="0" applyFont="1" applyFill="1" applyAlignment="1">
      <alignment horizontal="center" textRotation="90" wrapText="1"/>
    </xf>
    <xf numFmtId="0" fontId="3" fillId="4" borderId="8" xfId="3" applyBorder="1" applyAlignment="1">
      <alignment horizontal="center" textRotation="90" wrapText="1"/>
    </xf>
    <xf numFmtId="14" fontId="9" fillId="0" borderId="0" xfId="0" applyNumberFormat="1" applyFont="1"/>
    <xf numFmtId="0" fontId="0" fillId="0" borderId="8" xfId="0" applyBorder="1"/>
    <xf numFmtId="14" fontId="2" fillId="10" borderId="8" xfId="2" applyNumberFormat="1" applyFill="1" applyBorder="1"/>
    <xf numFmtId="1" fontId="2" fillId="10" borderId="8" xfId="2" applyNumberFormat="1" applyFill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12" fillId="14" borderId="0" xfId="0" applyFont="1" applyFill="1"/>
    <xf numFmtId="44" fontId="12" fillId="0" borderId="0" xfId="4" applyFont="1"/>
    <xf numFmtId="44" fontId="0" fillId="15" borderId="5" xfId="4" applyFont="1" applyFill="1" applyBorder="1" applyAlignment="1">
      <alignment horizontal="center"/>
    </xf>
    <xf numFmtId="0" fontId="12" fillId="16" borderId="0" xfId="0" applyFont="1" applyFill="1"/>
    <xf numFmtId="44" fontId="0" fillId="15" borderId="13" xfId="4" applyFont="1" applyFill="1" applyBorder="1" applyAlignment="1">
      <alignment horizontal="center"/>
    </xf>
    <xf numFmtId="44" fontId="0" fillId="15" borderId="8" xfId="4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44" fontId="0" fillId="0" borderId="14" xfId="4" applyFont="1" applyFill="1" applyBorder="1" applyAlignment="1">
      <alignment horizontal="center"/>
    </xf>
    <xf numFmtId="44" fontId="0" fillId="17" borderId="16" xfId="4" applyFont="1" applyFill="1" applyBorder="1" applyAlignment="1">
      <alignment horizontal="center"/>
    </xf>
    <xf numFmtId="44" fontId="0" fillId="0" borderId="0" xfId="4" applyFont="1" applyFill="1" applyBorder="1" applyAlignment="1">
      <alignment horizontal="center"/>
    </xf>
    <xf numFmtId="44" fontId="12" fillId="16" borderId="0" xfId="4" applyFont="1" applyFill="1"/>
    <xf numFmtId="0" fontId="6" fillId="18" borderId="9" xfId="0" applyFont="1" applyFill="1" applyBorder="1" applyAlignment="1">
      <alignment horizontal="center"/>
    </xf>
    <xf numFmtId="0" fontId="16" fillId="18" borderId="9" xfId="0" applyFont="1" applyFill="1" applyBorder="1" applyAlignment="1">
      <alignment horizontal="center" textRotation="90" wrapText="1"/>
    </xf>
    <xf numFmtId="0" fontId="6" fillId="18" borderId="9" xfId="0" applyFont="1" applyFill="1" applyBorder="1" applyAlignment="1">
      <alignment horizontal="center" textRotation="90" wrapText="1"/>
    </xf>
    <xf numFmtId="0" fontId="16" fillId="18" borderId="20" xfId="0" applyFont="1" applyFill="1" applyBorder="1" applyAlignment="1">
      <alignment horizontal="center" textRotation="90" wrapText="1"/>
    </xf>
    <xf numFmtId="0" fontId="1" fillId="0" borderId="8" xfId="1" applyFill="1" applyBorder="1"/>
    <xf numFmtId="1" fontId="1" fillId="0" borderId="8" xfId="1" applyNumberFormat="1" applyFill="1" applyBorder="1" applyAlignment="1">
      <alignment horizontal="center"/>
    </xf>
    <xf numFmtId="0" fontId="3" fillId="0" borderId="8" xfId="3" applyFill="1" applyBorder="1"/>
    <xf numFmtId="0" fontId="10" fillId="0" borderId="8" xfId="1" applyFont="1" applyFill="1" applyBorder="1"/>
    <xf numFmtId="1" fontId="10" fillId="0" borderId="8" xfId="1" applyNumberFormat="1" applyFont="1" applyFill="1" applyBorder="1" applyAlignment="1">
      <alignment horizontal="center"/>
    </xf>
    <xf numFmtId="0" fontId="2" fillId="0" borderId="8" xfId="2" applyFill="1" applyBorder="1"/>
    <xf numFmtId="1" fontId="2" fillId="0" borderId="8" xfId="2" applyNumberFormat="1" applyFill="1" applyBorder="1" applyAlignment="1">
      <alignment horizontal="center"/>
    </xf>
    <xf numFmtId="0" fontId="15" fillId="0" borderId="17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44" fontId="12" fillId="0" borderId="0" xfId="4" applyFont="1" applyFill="1"/>
    <xf numFmtId="0" fontId="5" fillId="19" borderId="1" xfId="0" applyFont="1" applyFill="1" applyBorder="1" applyAlignment="1">
      <alignment horizontal="left"/>
    </xf>
    <xf numFmtId="0" fontId="5" fillId="19" borderId="3" xfId="0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6" fillId="0" borderId="0" xfId="0" applyFont="1"/>
    <xf numFmtId="0" fontId="5" fillId="5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</cellXfs>
  <cellStyles count="5">
    <cellStyle name="Akzent5" xfId="1" builtinId="45"/>
    <cellStyle name="Gut" xfId="2" builtinId="26"/>
    <cellStyle name="Schlecht" xfId="3" builtinId="27"/>
    <cellStyle name="Standard" xfId="0" builtinId="0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2"/>
  <sheetViews>
    <sheetView tabSelected="1" view="pageBreakPreview" zoomScaleNormal="112" zoomScaleSheetLayoutView="100" workbookViewId="0">
      <selection activeCell="O28" sqref="O28"/>
    </sheetView>
  </sheetViews>
  <sheetFormatPr baseColWidth="10" defaultColWidth="11.5" defaultRowHeight="13" x14ac:dyDescent="0.15"/>
  <cols>
    <col min="1" max="1" width="3.5" customWidth="1"/>
    <col min="2" max="2" width="17" style="1" customWidth="1"/>
    <col min="3" max="3" width="12.5" style="2" customWidth="1"/>
    <col min="4" max="4" width="4.6640625" style="2" customWidth="1"/>
    <col min="5" max="5" width="5.83203125" style="2" customWidth="1"/>
    <col min="6" max="10" width="4.6640625" style="2" customWidth="1"/>
    <col min="11" max="14" width="4.6640625" customWidth="1"/>
    <col min="15" max="16" width="4.33203125" customWidth="1"/>
    <col min="17" max="17" width="5.83203125" customWidth="1"/>
    <col min="18" max="18" width="4.33203125" customWidth="1"/>
    <col min="19" max="20" width="13.33203125" customWidth="1"/>
    <col min="21" max="21" width="13.83203125" customWidth="1"/>
    <col min="22" max="22" width="20.33203125" customWidth="1"/>
    <col min="23" max="23" width="2.5" customWidth="1"/>
    <col min="24" max="24" width="53.5" customWidth="1"/>
  </cols>
  <sheetData>
    <row r="1" spans="1:28" ht="14" thickBot="1" x14ac:dyDescent="0.2"/>
    <row r="2" spans="1:28" ht="17" thickBot="1" x14ac:dyDescent="0.25">
      <c r="B2" s="3" t="s">
        <v>0</v>
      </c>
      <c r="C2" s="76"/>
      <c r="D2" s="77"/>
      <c r="F2" s="3"/>
      <c r="H2" s="78" t="s">
        <v>142</v>
      </c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8" x14ac:dyDescent="0.15">
      <c r="F3" s="4"/>
    </row>
    <row r="4" spans="1:28" ht="16" x14ac:dyDescent="0.25">
      <c r="A4" s="7"/>
      <c r="B4" s="79" t="s">
        <v>141</v>
      </c>
      <c r="C4" s="79"/>
      <c r="D4" s="79"/>
      <c r="E4" s="79"/>
      <c r="F4" s="79"/>
      <c r="X4" s="48"/>
      <c r="Y4" s="48"/>
      <c r="Z4" s="48"/>
      <c r="AA4" s="48"/>
      <c r="AB4" s="48"/>
    </row>
    <row r="5" spans="1:28" ht="17" thickBot="1" x14ac:dyDescent="0.3">
      <c r="X5" s="48"/>
      <c r="Y5" s="48"/>
      <c r="Z5" s="48"/>
      <c r="AA5" s="48"/>
      <c r="AB5" s="48"/>
    </row>
    <row r="6" spans="1:28" ht="16" x14ac:dyDescent="0.25">
      <c r="B6" s="10" t="s">
        <v>4</v>
      </c>
      <c r="C6" s="52" t="s">
        <v>5</v>
      </c>
      <c r="X6" s="72" t="s">
        <v>7</v>
      </c>
      <c r="Y6" s="48"/>
      <c r="Z6" s="48"/>
      <c r="AA6" s="48"/>
      <c r="AB6" s="48"/>
    </row>
    <row r="7" spans="1:28" ht="16" x14ac:dyDescent="0.25">
      <c r="B7" s="10"/>
      <c r="C7" s="52"/>
      <c r="D7" s="49" t="s">
        <v>6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1"/>
      <c r="W7" s="51"/>
      <c r="X7" s="73" t="s">
        <v>143</v>
      </c>
      <c r="Y7" s="48"/>
      <c r="Z7" s="48"/>
      <c r="AA7" s="48"/>
      <c r="AB7" s="48"/>
    </row>
    <row r="8" spans="1:28" ht="16" x14ac:dyDescent="0.25">
      <c r="B8" s="10">
        <v>1</v>
      </c>
      <c r="C8" s="52">
        <v>95</v>
      </c>
      <c r="D8" s="49" t="s">
        <v>164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51">
        <v>95</v>
      </c>
      <c r="W8" s="51"/>
      <c r="X8" s="73" t="s">
        <v>165</v>
      </c>
      <c r="Y8" s="48"/>
      <c r="Z8" s="48"/>
      <c r="AA8" s="48"/>
      <c r="AB8" s="48"/>
    </row>
    <row r="9" spans="1:28" ht="16" x14ac:dyDescent="0.25">
      <c r="B9" s="10">
        <v>0</v>
      </c>
      <c r="C9" s="52">
        <f>B9*V9</f>
        <v>0</v>
      </c>
      <c r="D9" s="49" t="s">
        <v>162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51">
        <v>15</v>
      </c>
      <c r="W9" s="51"/>
      <c r="X9" s="73" t="s">
        <v>146</v>
      </c>
      <c r="Y9" s="48"/>
      <c r="Z9" s="48"/>
      <c r="AA9" s="48"/>
      <c r="AB9" s="48"/>
    </row>
    <row r="10" spans="1:28" ht="16" x14ac:dyDescent="0.25">
      <c r="B10" s="10">
        <v>0</v>
      </c>
      <c r="C10" s="52">
        <f>B10*V10</f>
        <v>0</v>
      </c>
      <c r="D10" s="49" t="s">
        <v>163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51">
        <v>10</v>
      </c>
      <c r="W10" s="51"/>
      <c r="X10" s="73" t="s">
        <v>144</v>
      </c>
      <c r="Y10" s="48"/>
      <c r="Z10" s="48"/>
      <c r="AA10" s="48"/>
      <c r="AB10" s="48"/>
    </row>
    <row r="11" spans="1:28" ht="17" thickBot="1" x14ac:dyDescent="0.3">
      <c r="B11" s="10">
        <v>0</v>
      </c>
      <c r="C11" s="54">
        <f>B11*V11</f>
        <v>0</v>
      </c>
      <c r="D11" s="49" t="s">
        <v>154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1">
        <v>40</v>
      </c>
      <c r="W11" s="51"/>
      <c r="X11" s="74" t="s">
        <v>145</v>
      </c>
      <c r="Y11" s="48"/>
      <c r="Z11" s="48"/>
      <c r="AA11" s="48"/>
      <c r="AB11" s="48"/>
    </row>
    <row r="12" spans="1:28" ht="15" x14ac:dyDescent="0.2">
      <c r="A12" s="12"/>
      <c r="C12" s="55">
        <f>SUM(C7:C11)</f>
        <v>95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60"/>
      <c r="W12" s="75"/>
    </row>
    <row r="13" spans="1:28" ht="15" x14ac:dyDescent="0.2">
      <c r="C13" s="57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51"/>
      <c r="W13" s="75"/>
    </row>
    <row r="14" spans="1:28" ht="15" x14ac:dyDescent="0.2">
      <c r="B14" s="10">
        <v>0</v>
      </c>
      <c r="C14" s="52">
        <f t="shared" ref="C14:C19" si="0">B14*V14</f>
        <v>0</v>
      </c>
      <c r="D14" s="49" t="s">
        <v>151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51">
        <v>6.9</v>
      </c>
      <c r="W14" s="75"/>
    </row>
    <row r="15" spans="1:28" ht="15" x14ac:dyDescent="0.2">
      <c r="B15" s="10">
        <v>0</v>
      </c>
      <c r="C15" s="52">
        <f t="shared" si="0"/>
        <v>0</v>
      </c>
      <c r="D15" s="49" t="s">
        <v>152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1">
        <v>7.4</v>
      </c>
      <c r="W15" s="75"/>
    </row>
    <row r="16" spans="1:28" ht="15" x14ac:dyDescent="0.2">
      <c r="B16" s="10">
        <v>0</v>
      </c>
      <c r="C16" s="52">
        <f t="shared" si="0"/>
        <v>0</v>
      </c>
      <c r="D16" s="49" t="s">
        <v>147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51">
        <v>17.899999999999999</v>
      </c>
      <c r="W16" s="75"/>
    </row>
    <row r="17" spans="1:24" ht="15" x14ac:dyDescent="0.2">
      <c r="B17" s="10">
        <v>0</v>
      </c>
      <c r="C17" s="52">
        <f t="shared" si="0"/>
        <v>0</v>
      </c>
      <c r="D17" s="49" t="s">
        <v>148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1">
        <v>25.5</v>
      </c>
      <c r="W17" s="75"/>
    </row>
    <row r="18" spans="1:24" ht="15" x14ac:dyDescent="0.2">
      <c r="B18" s="10">
        <v>0</v>
      </c>
      <c r="C18" s="52">
        <f t="shared" si="0"/>
        <v>0</v>
      </c>
      <c r="D18" s="49" t="s">
        <v>149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51">
        <v>15.9</v>
      </c>
      <c r="W18" s="75"/>
    </row>
    <row r="19" spans="1:24" ht="15" x14ac:dyDescent="0.2">
      <c r="B19" s="10">
        <v>0</v>
      </c>
      <c r="C19" s="54">
        <f t="shared" si="0"/>
        <v>0</v>
      </c>
      <c r="D19" s="49" t="s">
        <v>150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51">
        <v>16.5</v>
      </c>
      <c r="W19" s="75"/>
    </row>
    <row r="20" spans="1:24" ht="15" x14ac:dyDescent="0.2">
      <c r="C20" s="55">
        <f>SUM(C16:C19)</f>
        <v>0</v>
      </c>
      <c r="D20" s="53" t="s">
        <v>20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60"/>
      <c r="W20" s="75"/>
    </row>
    <row r="21" spans="1:24" ht="15" x14ac:dyDescent="0.2">
      <c r="B21" s="2"/>
      <c r="C21" s="5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51"/>
      <c r="W21" s="75"/>
    </row>
    <row r="22" spans="1:24" ht="15" x14ac:dyDescent="0.2">
      <c r="B22" s="56">
        <v>0</v>
      </c>
      <c r="C22" s="55">
        <f>B22*V22</f>
        <v>0</v>
      </c>
      <c r="D22" s="53" t="s">
        <v>155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60">
        <v>37</v>
      </c>
      <c r="W22" s="75"/>
    </row>
    <row r="23" spans="1:24" ht="16" thickBot="1" x14ac:dyDescent="0.25">
      <c r="B23" s="2"/>
      <c r="C23" s="5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1"/>
      <c r="W23" s="51"/>
    </row>
    <row r="24" spans="1:24" ht="16" thickBot="1" x14ac:dyDescent="0.25">
      <c r="C24" s="58">
        <f>C12+C20+C22</f>
        <v>95</v>
      </c>
      <c r="D24" s="50" t="s">
        <v>153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4" x14ac:dyDescent="0.15">
      <c r="C25" s="20"/>
      <c r="D25" s="4"/>
      <c r="I25" s="4"/>
    </row>
    <row r="27" spans="1:24" ht="108" customHeight="1" x14ac:dyDescent="0.15">
      <c r="B27" s="61" t="s">
        <v>23</v>
      </c>
      <c r="C27" s="61" t="s">
        <v>24</v>
      </c>
      <c r="D27" s="62" t="s">
        <v>26</v>
      </c>
      <c r="E27" s="63" t="s">
        <v>27</v>
      </c>
      <c r="F27" s="63" t="s">
        <v>28</v>
      </c>
      <c r="G27" s="63" t="s">
        <v>29</v>
      </c>
      <c r="H27" s="63" t="s">
        <v>30</v>
      </c>
      <c r="I27" s="63" t="s">
        <v>31</v>
      </c>
      <c r="J27" s="63" t="s">
        <v>32</v>
      </c>
      <c r="K27" s="63" t="s">
        <v>33</v>
      </c>
      <c r="L27" s="63" t="s">
        <v>34</v>
      </c>
      <c r="M27" s="63" t="s">
        <v>35</v>
      </c>
      <c r="N27" s="63" t="s">
        <v>36</v>
      </c>
      <c r="O27" s="63" t="s">
        <v>166</v>
      </c>
      <c r="P27" s="63" t="s">
        <v>38</v>
      </c>
      <c r="Q27" s="62" t="s">
        <v>156</v>
      </c>
      <c r="R27" s="62" t="s">
        <v>157</v>
      </c>
      <c r="S27" s="63" t="s">
        <v>147</v>
      </c>
      <c r="T27" s="62" t="s">
        <v>158</v>
      </c>
      <c r="U27" s="62" t="s">
        <v>159</v>
      </c>
      <c r="V27" s="62" t="s">
        <v>160</v>
      </c>
      <c r="W27" s="62"/>
      <c r="X27" s="64" t="s">
        <v>161</v>
      </c>
    </row>
    <row r="28" spans="1:24" ht="16" customHeight="1" x14ac:dyDescent="0.15">
      <c r="A28" s="45">
        <v>1</v>
      </c>
      <c r="B28" s="24"/>
      <c r="C28" s="24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45"/>
    </row>
    <row r="29" spans="1:24" ht="16" customHeight="1" x14ac:dyDescent="0.15">
      <c r="A29" s="45">
        <v>2</v>
      </c>
      <c r="B29" s="24"/>
      <c r="C29" s="24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45"/>
    </row>
    <row r="30" spans="1:24" ht="16" customHeight="1" x14ac:dyDescent="0.15">
      <c r="A30" s="45">
        <v>3</v>
      </c>
      <c r="B30" s="24"/>
      <c r="C30" s="24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45"/>
    </row>
    <row r="31" spans="1:24" ht="16" customHeight="1" x14ac:dyDescent="0.15">
      <c r="A31" s="45">
        <v>4</v>
      </c>
      <c r="B31" s="24"/>
      <c r="C31" s="2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45"/>
    </row>
    <row r="32" spans="1:24" ht="16" customHeight="1" x14ac:dyDescent="0.15">
      <c r="A32" s="45">
        <v>5</v>
      </c>
      <c r="B32" s="24"/>
      <c r="C32" s="24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45"/>
    </row>
    <row r="33" spans="1:24" ht="16" customHeight="1" x14ac:dyDescent="0.15">
      <c r="A33" s="45">
        <v>6</v>
      </c>
      <c r="B33" s="24"/>
      <c r="C33" s="24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45"/>
    </row>
    <row r="34" spans="1:24" ht="16" customHeight="1" x14ac:dyDescent="0.15">
      <c r="A34" s="45">
        <v>7</v>
      </c>
      <c r="B34" s="24"/>
      <c r="C34" s="24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45"/>
    </row>
    <row r="35" spans="1:24" ht="16" customHeight="1" x14ac:dyDescent="0.15">
      <c r="A35" s="45">
        <v>8</v>
      </c>
      <c r="B35" s="24"/>
      <c r="C35" s="24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45"/>
    </row>
    <row r="36" spans="1:24" ht="16" customHeight="1" x14ac:dyDescent="0.15">
      <c r="A36" s="45">
        <v>9</v>
      </c>
      <c r="B36" s="24"/>
      <c r="C36" s="24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45"/>
    </row>
    <row r="37" spans="1:24" ht="16" customHeight="1" x14ac:dyDescent="0.15">
      <c r="A37" s="45">
        <v>10</v>
      </c>
      <c r="B37" s="24"/>
      <c r="C37" s="24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45"/>
    </row>
    <row r="38" spans="1:24" ht="16" customHeight="1" x14ac:dyDescent="0.15">
      <c r="A38" s="45">
        <v>11</v>
      </c>
      <c r="B38" s="24"/>
      <c r="C38" s="24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45"/>
    </row>
    <row r="39" spans="1:24" ht="16" customHeight="1" x14ac:dyDescent="0.15">
      <c r="A39" s="45">
        <v>12</v>
      </c>
      <c r="B39" s="24"/>
      <c r="C39" s="24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45"/>
    </row>
    <row r="40" spans="1:24" ht="16" customHeight="1" x14ac:dyDescent="0.15">
      <c r="A40" s="45">
        <v>13</v>
      </c>
      <c r="B40" s="24"/>
      <c r="C40" s="24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45"/>
    </row>
    <row r="41" spans="1:24" ht="16" customHeight="1" x14ac:dyDescent="0.15">
      <c r="A41" s="45">
        <v>14</v>
      </c>
      <c r="B41" s="24"/>
      <c r="C41" s="24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45"/>
    </row>
    <row r="42" spans="1:24" ht="16" customHeight="1" x14ac:dyDescent="0.15">
      <c r="A42" s="45">
        <v>15</v>
      </c>
      <c r="B42" s="24"/>
      <c r="C42" s="2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45"/>
    </row>
    <row r="43" spans="1:24" ht="16" customHeight="1" x14ac:dyDescent="0.15">
      <c r="A43" s="45">
        <v>16</v>
      </c>
      <c r="B43" s="24"/>
      <c r="C43" s="24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45"/>
    </row>
    <row r="44" spans="1:24" ht="16" customHeight="1" x14ac:dyDescent="0.15">
      <c r="A44" s="45">
        <v>17</v>
      </c>
      <c r="B44" s="24"/>
      <c r="C44" s="2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45"/>
    </row>
    <row r="45" spans="1:24" ht="16" customHeight="1" x14ac:dyDescent="0.15">
      <c r="A45" s="45">
        <v>18</v>
      </c>
      <c r="B45" s="24"/>
      <c r="C45" s="24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45"/>
    </row>
    <row r="46" spans="1:24" ht="16" customHeight="1" x14ac:dyDescent="0.15">
      <c r="A46" s="45">
        <v>19</v>
      </c>
      <c r="B46" s="24"/>
      <c r="C46" s="24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45"/>
    </row>
    <row r="47" spans="1:24" ht="16" customHeight="1" x14ac:dyDescent="0.15">
      <c r="A47" s="45">
        <v>20</v>
      </c>
      <c r="B47" s="24"/>
      <c r="C47" s="24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45"/>
    </row>
    <row r="48" spans="1:24" ht="16" customHeight="1" x14ac:dyDescent="0.15">
      <c r="A48" s="45">
        <v>21</v>
      </c>
      <c r="B48" s="24"/>
      <c r="C48" s="24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45"/>
    </row>
    <row r="49" spans="1:24" ht="16" customHeight="1" x14ac:dyDescent="0.2">
      <c r="A49" s="45">
        <v>22</v>
      </c>
      <c r="B49" s="65"/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5"/>
    </row>
    <row r="50" spans="1:24" ht="16" customHeight="1" x14ac:dyDescent="0.2">
      <c r="A50" s="45">
        <v>23</v>
      </c>
      <c r="B50" s="24"/>
      <c r="C50" s="24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67"/>
    </row>
    <row r="51" spans="1:24" ht="16" customHeight="1" x14ac:dyDescent="0.15">
      <c r="A51" s="45">
        <v>24</v>
      </c>
      <c r="B51" s="24"/>
      <c r="C51" s="24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45"/>
    </row>
    <row r="52" spans="1:24" ht="16" customHeight="1" x14ac:dyDescent="0.15">
      <c r="A52" s="45">
        <v>25</v>
      </c>
      <c r="B52" s="24"/>
      <c r="C52" s="24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45"/>
    </row>
    <row r="53" spans="1:24" ht="16" customHeight="1" x14ac:dyDescent="0.15">
      <c r="A53" s="45">
        <v>26</v>
      </c>
      <c r="B53" s="24"/>
      <c r="C53" s="24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45"/>
    </row>
    <row r="54" spans="1:24" ht="16" customHeight="1" x14ac:dyDescent="0.15">
      <c r="A54" s="45">
        <v>27</v>
      </c>
      <c r="B54" s="24"/>
      <c r="C54" s="24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45"/>
    </row>
    <row r="55" spans="1:24" ht="16" customHeight="1" x14ac:dyDescent="0.15">
      <c r="A55" s="45">
        <v>28</v>
      </c>
      <c r="B55" s="24"/>
      <c r="C55" s="24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45"/>
    </row>
    <row r="56" spans="1:24" ht="16" customHeight="1" x14ac:dyDescent="0.15">
      <c r="A56" s="45">
        <v>29</v>
      </c>
      <c r="B56" s="24"/>
      <c r="C56" s="24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45"/>
    </row>
    <row r="57" spans="1:24" ht="14" x14ac:dyDescent="0.15">
      <c r="A57" s="45">
        <v>30</v>
      </c>
      <c r="B57" s="24"/>
      <c r="C57" s="24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45"/>
    </row>
    <row r="58" spans="1:24" ht="14" x14ac:dyDescent="0.15">
      <c r="A58" s="45">
        <v>31</v>
      </c>
      <c r="B58" s="24"/>
      <c r="C58" s="24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45"/>
    </row>
    <row r="59" spans="1:24" ht="14" x14ac:dyDescent="0.15">
      <c r="A59" s="45">
        <v>32</v>
      </c>
      <c r="B59" s="24"/>
      <c r="C59" s="24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45"/>
    </row>
    <row r="60" spans="1:24" ht="15" x14ac:dyDescent="0.2">
      <c r="A60" s="45">
        <v>33</v>
      </c>
      <c r="B60" s="24"/>
      <c r="C60" s="24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66"/>
      <c r="P60" s="26"/>
      <c r="Q60" s="26"/>
      <c r="R60" s="26"/>
      <c r="S60" s="26"/>
      <c r="T60" s="26"/>
      <c r="U60" s="26"/>
      <c r="V60" s="26"/>
      <c r="W60" s="26"/>
      <c r="X60" s="45"/>
    </row>
    <row r="61" spans="1:24" ht="14" x14ac:dyDescent="0.15">
      <c r="A61" s="45">
        <v>34</v>
      </c>
      <c r="B61" s="24"/>
      <c r="C61" s="24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45"/>
    </row>
    <row r="62" spans="1:24" ht="14" x14ac:dyDescent="0.15">
      <c r="A62" s="45">
        <v>35</v>
      </c>
      <c r="B62" s="24"/>
      <c r="C62" s="24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45"/>
    </row>
    <row r="63" spans="1:24" ht="14" x14ac:dyDescent="0.15">
      <c r="A63" s="45">
        <v>36</v>
      </c>
      <c r="B63" s="24"/>
      <c r="C63" s="24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45"/>
    </row>
    <row r="64" spans="1:24" ht="14" x14ac:dyDescent="0.15">
      <c r="A64" s="45">
        <v>37</v>
      </c>
      <c r="B64" s="24"/>
      <c r="C64" s="24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45"/>
    </row>
    <row r="65" spans="1:24" ht="15" x14ac:dyDescent="0.2">
      <c r="A65" s="45">
        <v>38</v>
      </c>
      <c r="B65" s="68"/>
      <c r="C65" s="68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8"/>
    </row>
    <row r="66" spans="1:24" ht="15" x14ac:dyDescent="0.2">
      <c r="A66" s="45">
        <v>39</v>
      </c>
      <c r="B66" s="68"/>
      <c r="C66" s="68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8"/>
    </row>
    <row r="67" spans="1:24" ht="14" x14ac:dyDescent="0.15">
      <c r="A67" s="45">
        <v>40</v>
      </c>
      <c r="B67" s="24"/>
      <c r="C67" s="24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45"/>
    </row>
    <row r="68" spans="1:24" ht="14" x14ac:dyDescent="0.15">
      <c r="A68" s="45">
        <v>41</v>
      </c>
      <c r="B68" s="24"/>
      <c r="C68" s="24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45"/>
    </row>
    <row r="69" spans="1:24" ht="15" x14ac:dyDescent="0.2">
      <c r="A69" s="45">
        <v>42</v>
      </c>
      <c r="B69" s="68"/>
      <c r="C69" s="68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5"/>
    </row>
    <row r="70" spans="1:24" ht="14" x14ac:dyDescent="0.15">
      <c r="A70" s="45">
        <v>43</v>
      </c>
      <c r="B70" s="24"/>
      <c r="C70" s="24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45"/>
    </row>
    <row r="71" spans="1:24" ht="14" x14ac:dyDescent="0.15">
      <c r="A71" s="45">
        <v>44</v>
      </c>
      <c r="B71" s="24"/>
      <c r="C71" s="24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45"/>
    </row>
    <row r="72" spans="1:24" ht="14" x14ac:dyDescent="0.15">
      <c r="A72" s="45">
        <v>45</v>
      </c>
      <c r="B72" s="24"/>
      <c r="C72" s="24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45"/>
    </row>
    <row r="73" spans="1:24" ht="14" x14ac:dyDescent="0.15">
      <c r="A73" s="45">
        <v>46</v>
      </c>
      <c r="B73" s="24"/>
      <c r="C73" s="24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45"/>
    </row>
    <row r="74" spans="1:24" ht="14" x14ac:dyDescent="0.15">
      <c r="A74" s="45">
        <v>47</v>
      </c>
      <c r="B74" s="24"/>
      <c r="C74" s="24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45"/>
    </row>
    <row r="75" spans="1:24" ht="14" x14ac:dyDescent="0.15">
      <c r="A75" s="45">
        <v>48</v>
      </c>
      <c r="B75" s="24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45"/>
    </row>
    <row r="76" spans="1:24" ht="14" x14ac:dyDescent="0.15">
      <c r="A76" s="45">
        <v>49</v>
      </c>
      <c r="B76" s="24"/>
      <c r="C76" s="24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4"/>
    </row>
    <row r="77" spans="1:24" ht="14" x14ac:dyDescent="0.15">
      <c r="A77" s="45">
        <v>50</v>
      </c>
      <c r="B77" s="24"/>
      <c r="C77" s="24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45"/>
    </row>
    <row r="78" spans="1:24" ht="15" x14ac:dyDescent="0.2">
      <c r="A78" s="45">
        <v>51</v>
      </c>
      <c r="B78" s="70"/>
      <c r="C78" s="70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45"/>
    </row>
    <row r="79" spans="1:24" ht="14" x14ac:dyDescent="0.15">
      <c r="A79" s="45">
        <v>52</v>
      </c>
      <c r="B79" s="24"/>
      <c r="C79" s="24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45"/>
    </row>
    <row r="80" spans="1:24" ht="14" x14ac:dyDescent="0.15">
      <c r="A80" s="45">
        <v>53</v>
      </c>
      <c r="B80" s="24"/>
      <c r="C80" s="24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45"/>
    </row>
    <row r="81" spans="1:24" ht="14" x14ac:dyDescent="0.15">
      <c r="A81" s="45">
        <v>54</v>
      </c>
      <c r="B81" s="24"/>
      <c r="C81" s="24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45"/>
    </row>
    <row r="82" spans="1:24" ht="14" x14ac:dyDescent="0.15">
      <c r="A82" s="45">
        <v>55</v>
      </c>
      <c r="B82" s="24"/>
      <c r="C82" s="24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45"/>
    </row>
  </sheetData>
  <sheetProtection selectLockedCells="1" selectUnlockedCells="1"/>
  <mergeCells count="3">
    <mergeCell ref="C2:D2"/>
    <mergeCell ref="H2:X2"/>
    <mergeCell ref="B4:F4"/>
  </mergeCells>
  <printOptions gridLines="1"/>
  <pageMargins left="0.25196850393700787" right="0.25196850393700787" top="0.75196850393700787" bottom="0.75196850393700787" header="0.3" footer="0.3"/>
  <pageSetup paperSize="9" scale="60" fitToHeight="0" orientation="landscape" useFirstPageNumber="1" r:id="rId1"/>
  <headerFooter>
    <oddHeader>&amp;C&amp;"Times New Roman,Regular "&amp;12&amp;A</oddHeader>
    <oddFooter>&amp;C&amp;"Times New Roman,Regular 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75"/>
  <sheetViews>
    <sheetView topLeftCell="A51" workbookViewId="0">
      <selection activeCell="Y13" sqref="Y13"/>
    </sheetView>
  </sheetViews>
  <sheetFormatPr baseColWidth="10" defaultColWidth="11.5" defaultRowHeight="13" x14ac:dyDescent="0.15"/>
  <cols>
    <col min="1" max="1" width="3.6640625" customWidth="1"/>
    <col min="2" max="2" width="13.83203125" style="1" customWidth="1"/>
    <col min="3" max="3" width="10.5" style="2" customWidth="1"/>
    <col min="4" max="4" width="13.5" style="2" customWidth="1"/>
    <col min="5" max="11" width="4.6640625" style="2" customWidth="1"/>
    <col min="12" max="16" width="4.6640625" customWidth="1"/>
    <col min="17" max="17" width="6.6640625" customWidth="1"/>
    <col min="18" max="19" width="8" bestFit="1" customWidth="1"/>
    <col min="20" max="20" width="5.5" bestFit="1" customWidth="1"/>
    <col min="21" max="21" width="12.1640625" customWidth="1"/>
    <col min="22" max="22" width="21.33203125" style="2" customWidth="1"/>
  </cols>
  <sheetData>
    <row r="2" spans="1:21" ht="16" x14ac:dyDescent="0.2">
      <c r="B2" s="3" t="s">
        <v>0</v>
      </c>
      <c r="C2" s="80" t="s">
        <v>1</v>
      </c>
      <c r="D2" s="81"/>
      <c r="E2" s="82"/>
      <c r="G2" s="4"/>
      <c r="I2" s="5" t="s">
        <v>2</v>
      </c>
      <c r="J2" s="6"/>
      <c r="K2" s="6"/>
      <c r="L2" s="7"/>
      <c r="M2" s="7"/>
      <c r="N2" s="7"/>
      <c r="O2" s="7"/>
      <c r="P2" s="7"/>
    </row>
    <row r="3" spans="1:21" x14ac:dyDescent="0.15">
      <c r="G3" s="4"/>
    </row>
    <row r="4" spans="1:21" ht="108" customHeight="1" x14ac:dyDescent="0.15">
      <c r="A4" s="7"/>
      <c r="B4" s="79" t="s">
        <v>3</v>
      </c>
      <c r="C4" s="79"/>
      <c r="D4" s="79"/>
      <c r="E4" s="29"/>
      <c r="F4" s="29"/>
      <c r="G4" s="30"/>
      <c r="H4" s="31"/>
      <c r="I4" s="31"/>
      <c r="J4" s="31"/>
      <c r="K4" s="31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6" customHeight="1" x14ac:dyDescent="0.15">
      <c r="B5" s="8"/>
      <c r="C5" s="9"/>
    </row>
    <row r="6" spans="1:21" ht="16" customHeight="1" x14ac:dyDescent="0.15">
      <c r="B6" s="1" t="s">
        <v>4</v>
      </c>
      <c r="C6" s="2" t="s">
        <v>5</v>
      </c>
      <c r="D6" s="33"/>
    </row>
    <row r="7" spans="1:21" ht="16" customHeight="1" x14ac:dyDescent="0.15">
      <c r="B7" s="10">
        <v>50</v>
      </c>
      <c r="C7" s="34"/>
      <c r="D7" s="4" t="s">
        <v>6</v>
      </c>
      <c r="E7" s="4"/>
      <c r="F7" s="4"/>
      <c r="N7" s="2"/>
      <c r="O7" s="11"/>
      <c r="P7" s="4" t="s">
        <v>7</v>
      </c>
    </row>
    <row r="8" spans="1:21" ht="16" customHeight="1" x14ac:dyDescent="0.15">
      <c r="B8" s="10">
        <v>30</v>
      </c>
      <c r="C8" s="35">
        <f>B8*14</f>
        <v>420</v>
      </c>
      <c r="D8" s="11" t="s">
        <v>8</v>
      </c>
      <c r="E8" s="4"/>
      <c r="F8" s="4"/>
      <c r="J8" s="4"/>
      <c r="N8" s="36"/>
      <c r="O8" s="4"/>
      <c r="P8" s="4" t="s">
        <v>9</v>
      </c>
      <c r="Q8" s="4"/>
      <c r="R8" s="4"/>
      <c r="S8" s="4"/>
      <c r="T8" s="4"/>
      <c r="U8" s="4"/>
    </row>
    <row r="9" spans="1:21" ht="16" customHeight="1" x14ac:dyDescent="0.15">
      <c r="B9" s="10">
        <v>3</v>
      </c>
      <c r="C9" s="34">
        <f>B9*8</f>
        <v>24</v>
      </c>
      <c r="D9" s="4" t="s">
        <v>10</v>
      </c>
      <c r="E9" s="4"/>
      <c r="F9" s="4"/>
      <c r="J9" s="4"/>
      <c r="O9" s="11"/>
      <c r="P9" s="4" t="s">
        <v>11</v>
      </c>
      <c r="Q9" s="4"/>
      <c r="R9" s="4"/>
      <c r="S9" s="4"/>
      <c r="T9" s="4"/>
      <c r="U9" s="4"/>
    </row>
    <row r="10" spans="1:21" ht="16" customHeight="1" x14ac:dyDescent="0.15">
      <c r="B10" s="10">
        <v>4</v>
      </c>
      <c r="C10" s="35">
        <f>B10*35</f>
        <v>140</v>
      </c>
      <c r="D10" s="37" t="s">
        <v>12</v>
      </c>
      <c r="J10" s="4"/>
      <c r="O10" s="11"/>
      <c r="P10" s="4" t="s">
        <v>13</v>
      </c>
      <c r="Q10" s="4"/>
      <c r="R10" s="4"/>
      <c r="S10" s="4"/>
      <c r="T10" s="4"/>
      <c r="U10" s="4"/>
    </row>
    <row r="11" spans="1:21" ht="16" customHeight="1" x14ac:dyDescent="0.15">
      <c r="A11" s="12"/>
      <c r="C11" s="38">
        <f>SUM(C7:C10)</f>
        <v>584</v>
      </c>
      <c r="D11" s="2" t="s">
        <v>5</v>
      </c>
      <c r="E11" s="4" t="s">
        <v>14</v>
      </c>
      <c r="J11" s="4"/>
      <c r="O11" s="11"/>
      <c r="P11" s="4" t="s">
        <v>15</v>
      </c>
      <c r="Q11" s="36"/>
      <c r="R11" s="4"/>
      <c r="S11" s="36"/>
      <c r="T11" s="4"/>
      <c r="U11" s="36"/>
    </row>
    <row r="12" spans="1:21" ht="16" customHeight="1" x14ac:dyDescent="0.15">
      <c r="B12" s="14">
        <v>16</v>
      </c>
      <c r="C12" s="13">
        <f>B12*14.8</f>
        <v>236.8</v>
      </c>
      <c r="D12" s="15" t="s">
        <v>16</v>
      </c>
      <c r="E12" s="16"/>
      <c r="F12" s="17"/>
      <c r="G12" s="17"/>
      <c r="H12" s="17"/>
      <c r="I12" s="17"/>
      <c r="J12" s="17"/>
      <c r="O12" s="36"/>
      <c r="P12" s="4"/>
      <c r="Q12" s="36"/>
      <c r="R12" s="4"/>
      <c r="S12" s="36"/>
      <c r="T12" s="4"/>
      <c r="U12" s="36"/>
    </row>
    <row r="13" spans="1:21" ht="16" customHeight="1" x14ac:dyDescent="0.15">
      <c r="B13" s="14">
        <v>12</v>
      </c>
      <c r="C13" s="13">
        <f>B13*15.8</f>
        <v>189.60000000000002</v>
      </c>
      <c r="D13" s="15" t="s">
        <v>17</v>
      </c>
      <c r="E13" s="16"/>
      <c r="F13" s="17"/>
      <c r="G13" s="17"/>
      <c r="H13" s="17"/>
      <c r="I13" s="17"/>
      <c r="J13" s="17"/>
      <c r="O13" s="18"/>
    </row>
    <row r="14" spans="1:21" ht="16" customHeight="1" x14ac:dyDescent="0.15">
      <c r="B14" s="14">
        <v>7</v>
      </c>
      <c r="C14" s="13">
        <f>B14*13.8</f>
        <v>96.600000000000009</v>
      </c>
      <c r="D14" s="15" t="s">
        <v>18</v>
      </c>
      <c r="E14" s="16"/>
      <c r="F14" s="17"/>
      <c r="G14" s="17"/>
      <c r="H14" s="17"/>
      <c r="I14" s="17"/>
      <c r="J14" s="17"/>
    </row>
    <row r="15" spans="1:21" ht="16" customHeight="1" x14ac:dyDescent="0.15">
      <c r="B15" s="14">
        <v>15</v>
      </c>
      <c r="C15" s="13">
        <f>B15*12.8</f>
        <v>192</v>
      </c>
      <c r="D15" s="15" t="s">
        <v>19</v>
      </c>
      <c r="E15" s="16"/>
      <c r="F15" s="17"/>
      <c r="G15" s="17"/>
      <c r="H15" s="17"/>
      <c r="I15" s="17"/>
      <c r="J15" s="17"/>
    </row>
    <row r="16" spans="1:21" ht="16" customHeight="1" x14ac:dyDescent="0.15">
      <c r="B16" s="19">
        <v>0</v>
      </c>
      <c r="C16" s="13">
        <f>SUM(C12:C15)</f>
        <v>715</v>
      </c>
      <c r="D16" s="2" t="s">
        <v>20</v>
      </c>
      <c r="E16" s="4"/>
      <c r="J16" s="4"/>
    </row>
    <row r="17" spans="1:22" ht="16" customHeight="1" x14ac:dyDescent="0.15">
      <c r="C17" s="13">
        <f>C11+C16</f>
        <v>1299</v>
      </c>
      <c r="D17" s="2" t="s">
        <v>21</v>
      </c>
      <c r="E17" s="4" t="s">
        <v>22</v>
      </c>
      <c r="J17" s="4"/>
    </row>
    <row r="18" spans="1:22" ht="16" customHeight="1" x14ac:dyDescent="0.15">
      <c r="C18" s="20"/>
      <c r="E18" s="4"/>
      <c r="J18" s="4"/>
    </row>
    <row r="19" spans="1:22" ht="16" customHeight="1" x14ac:dyDescent="0.15">
      <c r="C19" s="39"/>
      <c r="E19" s="39"/>
      <c r="G19" s="39"/>
      <c r="I19" s="39"/>
      <c r="K19" s="39"/>
      <c r="M19" s="40"/>
      <c r="O19" s="40"/>
      <c r="Q19" s="40"/>
      <c r="S19" s="40"/>
    </row>
    <row r="20" spans="1:22" ht="105" customHeight="1" x14ac:dyDescent="0.15">
      <c r="B20" s="21" t="s">
        <v>23</v>
      </c>
      <c r="C20" s="41" t="s">
        <v>24</v>
      </c>
      <c r="D20" s="22" t="s">
        <v>25</v>
      </c>
      <c r="E20" s="42" t="s">
        <v>26</v>
      </c>
      <c r="F20" s="23" t="s">
        <v>27</v>
      </c>
      <c r="G20" s="42" t="s">
        <v>28</v>
      </c>
      <c r="H20" s="23" t="s">
        <v>29</v>
      </c>
      <c r="I20" s="42" t="s">
        <v>30</v>
      </c>
      <c r="J20" s="23" t="s">
        <v>31</v>
      </c>
      <c r="K20" s="42" t="s">
        <v>32</v>
      </c>
      <c r="L20" s="23" t="s">
        <v>33</v>
      </c>
      <c r="M20" s="42" t="s">
        <v>34</v>
      </c>
      <c r="N20" s="23" t="s">
        <v>35</v>
      </c>
      <c r="O20" s="42" t="s">
        <v>36</v>
      </c>
      <c r="P20" s="23" t="s">
        <v>37</v>
      </c>
      <c r="Q20" s="42" t="s">
        <v>38</v>
      </c>
      <c r="R20" s="23" t="s">
        <v>39</v>
      </c>
      <c r="S20" s="42" t="s">
        <v>40</v>
      </c>
      <c r="T20" s="23" t="s">
        <v>41</v>
      </c>
      <c r="U20" s="23" t="s">
        <v>42</v>
      </c>
      <c r="V20" s="43" t="s">
        <v>43</v>
      </c>
    </row>
    <row r="21" spans="1:22" ht="16" customHeight="1" x14ac:dyDescent="0.15">
      <c r="A21">
        <v>1</v>
      </c>
      <c r="B21" s="24" t="s">
        <v>44</v>
      </c>
      <c r="C21" s="24" t="s">
        <v>45</v>
      </c>
      <c r="D21" s="44"/>
      <c r="E21" s="26"/>
      <c r="F21" s="28"/>
      <c r="G21" s="26"/>
      <c r="H21" s="28"/>
      <c r="I21" s="26"/>
      <c r="J21" s="28"/>
      <c r="K21" s="26"/>
      <c r="L21" s="28"/>
      <c r="M21" s="26"/>
      <c r="N21" s="28"/>
      <c r="O21" s="26"/>
      <c r="P21" s="28"/>
      <c r="Q21" s="26" t="s">
        <v>46</v>
      </c>
      <c r="R21" s="28"/>
      <c r="S21" s="26" t="s">
        <v>46</v>
      </c>
      <c r="T21" s="28"/>
      <c r="U21" s="26"/>
      <c r="V21" s="2" t="s">
        <v>46</v>
      </c>
    </row>
    <row r="22" spans="1:22" ht="16" customHeight="1" x14ac:dyDescent="0.15">
      <c r="A22">
        <v>2</v>
      </c>
      <c r="B22" s="24" t="s">
        <v>47</v>
      </c>
      <c r="C22" s="27" t="s">
        <v>48</v>
      </c>
      <c r="D22" s="25"/>
      <c r="E22" s="28"/>
      <c r="F22" s="26"/>
      <c r="G22" s="28"/>
      <c r="H22" s="26" t="s">
        <v>46</v>
      </c>
      <c r="I22" s="28"/>
      <c r="J22" s="26"/>
      <c r="K22" s="28"/>
      <c r="L22" s="26"/>
      <c r="M22" s="28"/>
      <c r="N22" s="26" t="s">
        <v>46</v>
      </c>
      <c r="O22" s="28"/>
      <c r="P22" s="26"/>
      <c r="Q22" s="28"/>
      <c r="R22" s="26" t="s">
        <v>46</v>
      </c>
      <c r="S22" s="28"/>
      <c r="T22" s="26"/>
      <c r="U22" s="26"/>
    </row>
    <row r="23" spans="1:22" ht="16" customHeight="1" x14ac:dyDescent="0.15">
      <c r="A23">
        <v>3</v>
      </c>
      <c r="B23" s="24" t="s">
        <v>49</v>
      </c>
      <c r="C23" s="24" t="s">
        <v>50</v>
      </c>
      <c r="D23" s="44"/>
      <c r="E23" s="26"/>
      <c r="F23" s="28" t="s">
        <v>46</v>
      </c>
      <c r="G23" s="26"/>
      <c r="H23" s="28"/>
      <c r="I23" s="26"/>
      <c r="J23" s="28"/>
      <c r="K23" s="26"/>
      <c r="L23" s="28" t="s">
        <v>46</v>
      </c>
      <c r="M23" s="26"/>
      <c r="N23" s="28"/>
      <c r="O23" s="26"/>
      <c r="P23" s="28"/>
      <c r="Q23" s="26"/>
      <c r="R23" s="28"/>
      <c r="S23" s="26"/>
      <c r="T23" s="28"/>
      <c r="U23" s="26" t="s">
        <v>46</v>
      </c>
    </row>
    <row r="24" spans="1:22" ht="16" customHeight="1" x14ac:dyDescent="0.15">
      <c r="A24">
        <v>4</v>
      </c>
      <c r="B24" s="24" t="s">
        <v>51</v>
      </c>
      <c r="C24" s="27" t="s">
        <v>52</v>
      </c>
      <c r="D24" s="25"/>
      <c r="E24" s="28" t="s">
        <v>46</v>
      </c>
      <c r="F24" s="26"/>
      <c r="G24" s="28"/>
      <c r="H24" s="26"/>
      <c r="I24" s="28"/>
      <c r="J24" s="26"/>
      <c r="K24" s="28"/>
      <c r="L24" s="26"/>
      <c r="M24" s="28"/>
      <c r="N24" s="26"/>
      <c r="O24" s="28"/>
      <c r="P24" s="26"/>
      <c r="Q24" s="28"/>
      <c r="R24" s="26"/>
      <c r="S24" s="28"/>
      <c r="T24" s="26"/>
      <c r="U24" s="26" t="s">
        <v>46</v>
      </c>
    </row>
    <row r="25" spans="1:22" ht="16" customHeight="1" x14ac:dyDescent="0.15">
      <c r="A25">
        <v>5</v>
      </c>
      <c r="B25" s="24" t="s">
        <v>53</v>
      </c>
      <c r="C25" s="24" t="s">
        <v>54</v>
      </c>
      <c r="D25" s="44"/>
      <c r="E25" s="26"/>
      <c r="F25" s="28"/>
      <c r="G25" s="26" t="s">
        <v>46</v>
      </c>
      <c r="H25" s="28"/>
      <c r="I25" s="26"/>
      <c r="J25" s="28"/>
      <c r="K25" s="26"/>
      <c r="L25" s="28"/>
      <c r="M25" s="26"/>
      <c r="N25" s="28"/>
      <c r="O25" s="26"/>
      <c r="P25" s="28"/>
      <c r="Q25" s="26"/>
      <c r="R25" s="28"/>
      <c r="S25" s="26"/>
      <c r="T25" s="28"/>
      <c r="U25" s="26" t="s">
        <v>46</v>
      </c>
    </row>
    <row r="26" spans="1:22" ht="16" customHeight="1" x14ac:dyDescent="0.15">
      <c r="A26">
        <v>6</v>
      </c>
      <c r="B26" s="24" t="s">
        <v>55</v>
      </c>
      <c r="C26" s="27" t="s">
        <v>56</v>
      </c>
      <c r="D26" s="25"/>
      <c r="E26" s="28"/>
      <c r="F26" s="26"/>
      <c r="G26" s="28"/>
      <c r="H26" s="26"/>
      <c r="I26" s="28"/>
      <c r="J26" s="26"/>
      <c r="K26" s="28"/>
      <c r="L26" s="26"/>
      <c r="M26" s="28"/>
      <c r="N26" s="26"/>
      <c r="O26" s="28" t="s">
        <v>46</v>
      </c>
      <c r="P26" s="26"/>
      <c r="Q26" s="28"/>
      <c r="R26" s="26" t="s">
        <v>46</v>
      </c>
      <c r="S26" s="28"/>
      <c r="T26" s="26"/>
      <c r="U26" s="26"/>
    </row>
    <row r="27" spans="1:22" ht="16" customHeight="1" x14ac:dyDescent="0.15">
      <c r="A27">
        <v>7</v>
      </c>
      <c r="B27" s="24" t="s">
        <v>57</v>
      </c>
      <c r="C27" s="24" t="s">
        <v>58</v>
      </c>
      <c r="D27" s="44"/>
      <c r="E27" s="26"/>
      <c r="F27" s="28"/>
      <c r="G27" s="26" t="s">
        <v>46</v>
      </c>
      <c r="H27" s="28"/>
      <c r="I27" s="26"/>
      <c r="J27" s="28"/>
      <c r="K27" s="26"/>
      <c r="L27" s="28"/>
      <c r="M27" s="26"/>
      <c r="N27" s="28"/>
      <c r="O27" s="26"/>
      <c r="P27" s="28"/>
      <c r="Q27" s="26"/>
      <c r="R27" s="28"/>
      <c r="S27" s="26"/>
      <c r="T27" s="28" t="s">
        <v>46</v>
      </c>
      <c r="U27" s="26"/>
    </row>
    <row r="28" spans="1:22" ht="16" customHeight="1" x14ac:dyDescent="0.15">
      <c r="A28">
        <v>8</v>
      </c>
      <c r="B28" s="24" t="s">
        <v>59</v>
      </c>
      <c r="C28" s="27" t="s">
        <v>60</v>
      </c>
      <c r="D28" s="25"/>
      <c r="E28" s="28"/>
      <c r="F28" s="26"/>
      <c r="G28" s="28"/>
      <c r="H28" s="26" t="s">
        <v>46</v>
      </c>
      <c r="I28" s="28"/>
      <c r="J28" s="26"/>
      <c r="K28" s="28"/>
      <c r="L28" s="26"/>
      <c r="M28" s="28"/>
      <c r="N28" s="26"/>
      <c r="O28" s="28"/>
      <c r="P28" s="26"/>
      <c r="Q28" s="28"/>
      <c r="R28" s="26"/>
      <c r="S28" s="28" t="s">
        <v>46</v>
      </c>
      <c r="T28" s="26"/>
      <c r="U28" s="26"/>
    </row>
    <row r="29" spans="1:22" ht="16" customHeight="1" x14ac:dyDescent="0.15">
      <c r="A29">
        <v>9</v>
      </c>
      <c r="B29" s="24" t="s">
        <v>61</v>
      </c>
      <c r="C29" s="24" t="s">
        <v>45</v>
      </c>
      <c r="D29" s="44"/>
      <c r="E29" s="26"/>
      <c r="F29" s="28"/>
      <c r="G29" s="26"/>
      <c r="H29" s="28"/>
      <c r="I29" s="26" t="s">
        <v>46</v>
      </c>
      <c r="J29" s="28"/>
      <c r="K29" s="26"/>
      <c r="L29" s="28"/>
      <c r="M29" s="26"/>
      <c r="N29" s="28"/>
      <c r="O29" s="26"/>
      <c r="P29" s="28"/>
      <c r="Q29" s="26"/>
      <c r="R29" s="28"/>
      <c r="S29" s="26"/>
      <c r="T29" s="28"/>
      <c r="U29" s="26" t="s">
        <v>46</v>
      </c>
    </row>
    <row r="30" spans="1:22" ht="16" customHeight="1" x14ac:dyDescent="0.15">
      <c r="A30">
        <v>10</v>
      </c>
      <c r="B30" s="24" t="s">
        <v>62</v>
      </c>
      <c r="C30" s="27" t="s">
        <v>63</v>
      </c>
      <c r="D30" s="25"/>
      <c r="E30" s="28" t="s">
        <v>46</v>
      </c>
      <c r="F30" s="26"/>
      <c r="G30" s="28"/>
      <c r="H30" s="26"/>
      <c r="I30" s="28"/>
      <c r="J30" s="26"/>
      <c r="K30" s="28"/>
      <c r="L30" s="26"/>
      <c r="M30" s="28"/>
      <c r="N30" s="26"/>
      <c r="O30" s="28"/>
      <c r="P30" s="26"/>
      <c r="Q30" s="28"/>
      <c r="R30" s="26" t="s">
        <v>46</v>
      </c>
      <c r="S30" s="28"/>
      <c r="T30" s="26"/>
      <c r="U30" s="26"/>
    </row>
    <row r="31" spans="1:22" ht="16" customHeight="1" x14ac:dyDescent="0.15">
      <c r="A31">
        <v>11</v>
      </c>
      <c r="B31" s="24" t="s">
        <v>64</v>
      </c>
      <c r="C31" s="24" t="s">
        <v>65</v>
      </c>
      <c r="D31" s="44"/>
      <c r="E31" s="26"/>
      <c r="F31" s="28"/>
      <c r="G31" s="26" t="s">
        <v>46</v>
      </c>
      <c r="H31" s="28"/>
      <c r="I31" s="26"/>
      <c r="J31" s="28"/>
      <c r="K31" s="26"/>
      <c r="L31" s="28"/>
      <c r="M31" s="26"/>
      <c r="N31" s="28"/>
      <c r="O31" s="26"/>
      <c r="P31" s="28"/>
      <c r="Q31" s="26"/>
      <c r="R31" s="28" t="s">
        <v>46</v>
      </c>
      <c r="S31" s="26"/>
      <c r="T31" s="28"/>
      <c r="U31" s="26"/>
    </row>
    <row r="32" spans="1:22" ht="16" customHeight="1" x14ac:dyDescent="0.15">
      <c r="A32">
        <v>12</v>
      </c>
      <c r="B32" s="24" t="s">
        <v>66</v>
      </c>
      <c r="C32" s="27" t="s">
        <v>67</v>
      </c>
      <c r="D32" s="25"/>
      <c r="E32" s="28"/>
      <c r="F32" s="26"/>
      <c r="G32" s="28"/>
      <c r="H32" s="26"/>
      <c r="I32" s="28"/>
      <c r="J32" s="26" t="s">
        <v>46</v>
      </c>
      <c r="K32" s="28"/>
      <c r="L32" s="26"/>
      <c r="M32" s="28"/>
      <c r="N32" s="26"/>
      <c r="O32" s="28"/>
      <c r="P32" s="26"/>
      <c r="Q32" s="28"/>
      <c r="R32" s="26" t="s">
        <v>46</v>
      </c>
      <c r="S32" s="28"/>
      <c r="T32" s="26"/>
      <c r="U32" s="26"/>
    </row>
    <row r="33" spans="1:22" ht="16" customHeight="1" x14ac:dyDescent="0.15">
      <c r="A33">
        <v>13</v>
      </c>
      <c r="B33" s="24" t="s">
        <v>68</v>
      </c>
      <c r="C33" s="24" t="s">
        <v>69</v>
      </c>
      <c r="D33" s="44"/>
      <c r="E33" s="26"/>
      <c r="F33" s="28"/>
      <c r="G33" s="26"/>
      <c r="H33" s="28" t="s">
        <v>46</v>
      </c>
      <c r="I33" s="26"/>
      <c r="J33" s="28"/>
      <c r="K33" s="26"/>
      <c r="L33" s="28"/>
      <c r="M33" s="26"/>
      <c r="N33" s="28"/>
      <c r="O33" s="26"/>
      <c r="P33" s="28"/>
      <c r="Q33" s="26"/>
      <c r="R33" s="28"/>
      <c r="S33" s="26" t="s">
        <v>46</v>
      </c>
      <c r="T33" s="28"/>
      <c r="U33" s="26"/>
    </row>
    <row r="34" spans="1:22" ht="16" customHeight="1" x14ac:dyDescent="0.15">
      <c r="A34">
        <v>14</v>
      </c>
      <c r="B34" s="24" t="s">
        <v>70</v>
      </c>
      <c r="C34" s="27" t="s">
        <v>71</v>
      </c>
      <c r="D34" s="25"/>
      <c r="E34" s="28"/>
      <c r="F34" s="26"/>
      <c r="G34" s="28" t="s">
        <v>46</v>
      </c>
      <c r="H34" s="26"/>
      <c r="I34" s="28"/>
      <c r="J34" s="26"/>
      <c r="K34" s="28"/>
      <c r="L34" s="26"/>
      <c r="M34" s="28" t="s">
        <v>46</v>
      </c>
      <c r="N34" s="26"/>
      <c r="O34" s="28"/>
      <c r="P34" s="26"/>
      <c r="Q34" s="28"/>
      <c r="R34" s="26"/>
      <c r="S34" s="28" t="s">
        <v>46</v>
      </c>
      <c r="T34" s="26"/>
      <c r="U34" s="26"/>
      <c r="V34" s="2" t="s">
        <v>46</v>
      </c>
    </row>
    <row r="35" spans="1:22" ht="14" x14ac:dyDescent="0.15">
      <c r="A35">
        <v>15</v>
      </c>
      <c r="B35" s="24" t="s">
        <v>72</v>
      </c>
      <c r="C35" s="24" t="s">
        <v>73</v>
      </c>
      <c r="D35" s="44"/>
      <c r="E35" s="26"/>
      <c r="F35" s="28"/>
      <c r="G35" s="26"/>
      <c r="H35" s="28"/>
      <c r="I35" s="26"/>
      <c r="J35" s="28"/>
      <c r="K35" s="26"/>
      <c r="L35" s="28"/>
      <c r="M35" s="26"/>
      <c r="N35" s="28"/>
      <c r="O35" s="26" t="s">
        <v>46</v>
      </c>
      <c r="P35" s="28"/>
      <c r="Q35" s="26"/>
      <c r="R35" s="28" t="s">
        <v>46</v>
      </c>
      <c r="S35" s="26"/>
      <c r="T35" s="28"/>
      <c r="U35" s="26"/>
    </row>
    <row r="36" spans="1:22" ht="14" x14ac:dyDescent="0.15">
      <c r="A36">
        <v>16</v>
      </c>
      <c r="B36" s="24" t="s">
        <v>74</v>
      </c>
      <c r="C36" s="27" t="s">
        <v>75</v>
      </c>
      <c r="D36" s="25"/>
      <c r="E36" s="28"/>
      <c r="F36" s="26"/>
      <c r="G36" s="28"/>
      <c r="H36" s="26"/>
      <c r="I36" s="28"/>
      <c r="J36" s="26" t="s">
        <v>46</v>
      </c>
      <c r="K36" s="28"/>
      <c r="L36" s="26"/>
      <c r="M36" s="28"/>
      <c r="N36" s="26"/>
      <c r="O36" s="28"/>
      <c r="P36" s="26"/>
      <c r="Q36" s="28"/>
      <c r="R36" s="26" t="s">
        <v>46</v>
      </c>
      <c r="S36" s="28"/>
      <c r="T36" s="26"/>
      <c r="U36" s="26"/>
    </row>
    <row r="37" spans="1:22" ht="14" x14ac:dyDescent="0.15">
      <c r="A37">
        <v>17</v>
      </c>
      <c r="B37" s="24" t="s">
        <v>76</v>
      </c>
      <c r="C37" s="24" t="s">
        <v>77</v>
      </c>
      <c r="D37" s="44"/>
      <c r="E37" s="26"/>
      <c r="F37" s="28"/>
      <c r="G37" s="26"/>
      <c r="H37" s="28" t="s">
        <v>46</v>
      </c>
      <c r="I37" s="26"/>
      <c r="J37" s="28"/>
      <c r="K37" s="26"/>
      <c r="L37" s="28"/>
      <c r="M37" s="26"/>
      <c r="N37" s="28"/>
      <c r="O37" s="26"/>
      <c r="P37" s="28"/>
      <c r="Q37" s="26"/>
      <c r="R37" s="28"/>
      <c r="S37" s="26" t="s">
        <v>46</v>
      </c>
      <c r="T37" s="28"/>
      <c r="U37" s="26"/>
    </row>
    <row r="38" spans="1:22" ht="14" x14ac:dyDescent="0.15">
      <c r="A38">
        <v>18</v>
      </c>
      <c r="B38" s="24" t="s">
        <v>78</v>
      </c>
      <c r="C38" s="27" t="s">
        <v>79</v>
      </c>
      <c r="D38" s="25"/>
      <c r="E38" s="28"/>
      <c r="F38" s="26"/>
      <c r="G38" s="28"/>
      <c r="H38" s="26"/>
      <c r="I38" s="28"/>
      <c r="J38" s="26"/>
      <c r="K38" s="28"/>
      <c r="L38" s="26"/>
      <c r="M38" s="28"/>
      <c r="N38" s="26"/>
      <c r="O38" s="28" t="s">
        <v>46</v>
      </c>
      <c r="P38" s="26"/>
      <c r="Q38" s="28"/>
      <c r="R38" s="26"/>
      <c r="S38" s="28"/>
      <c r="T38" s="26"/>
      <c r="U38" s="26" t="s">
        <v>46</v>
      </c>
    </row>
    <row r="39" spans="1:22" ht="14" x14ac:dyDescent="0.15">
      <c r="A39">
        <v>19</v>
      </c>
      <c r="B39" s="24" t="s">
        <v>80</v>
      </c>
      <c r="C39" s="24" t="s">
        <v>81</v>
      </c>
      <c r="D39" s="44"/>
      <c r="E39" s="26"/>
      <c r="F39" s="28"/>
      <c r="G39" s="26"/>
      <c r="H39" s="28"/>
      <c r="I39" s="26"/>
      <c r="J39" s="28"/>
      <c r="K39" s="26"/>
      <c r="L39" s="28"/>
      <c r="M39" s="26"/>
      <c r="N39" s="28"/>
      <c r="O39" s="26" t="s">
        <v>46</v>
      </c>
      <c r="P39" s="28"/>
      <c r="Q39" s="26"/>
      <c r="R39" s="28" t="s">
        <v>46</v>
      </c>
      <c r="S39" s="26"/>
      <c r="T39" s="28"/>
      <c r="U39" s="26"/>
    </row>
    <row r="40" spans="1:22" ht="14" x14ac:dyDescent="0.15">
      <c r="A40">
        <v>20</v>
      </c>
      <c r="B40" s="24" t="s">
        <v>82</v>
      </c>
      <c r="C40" s="27" t="s">
        <v>83</v>
      </c>
      <c r="D40" s="25"/>
      <c r="E40" s="28"/>
      <c r="F40" s="26"/>
      <c r="G40" s="28"/>
      <c r="H40" s="26"/>
      <c r="I40" s="28"/>
      <c r="J40" s="26"/>
      <c r="K40" s="28"/>
      <c r="L40" s="26"/>
      <c r="M40" s="28"/>
      <c r="N40" s="26"/>
      <c r="O40" s="28" t="s">
        <v>46</v>
      </c>
      <c r="P40" s="26"/>
      <c r="Q40" s="28"/>
      <c r="R40" s="26" t="s">
        <v>46</v>
      </c>
      <c r="S40" s="28"/>
      <c r="T40" s="26"/>
      <c r="U40" s="26"/>
    </row>
    <row r="41" spans="1:22" ht="14" x14ac:dyDescent="0.15">
      <c r="A41">
        <v>21</v>
      </c>
      <c r="B41" s="24" t="s">
        <v>84</v>
      </c>
      <c r="C41" s="24" t="s">
        <v>85</v>
      </c>
      <c r="D41" s="44"/>
      <c r="E41" s="26"/>
      <c r="F41" s="28"/>
      <c r="G41" s="26"/>
      <c r="H41" s="28"/>
      <c r="I41" s="26"/>
      <c r="J41" s="28"/>
      <c r="K41" s="26"/>
      <c r="L41" s="28"/>
      <c r="M41" s="26"/>
      <c r="N41" s="28"/>
      <c r="O41" s="26" t="s">
        <v>46</v>
      </c>
      <c r="P41" s="28"/>
      <c r="Q41" s="26"/>
      <c r="R41" s="28" t="s">
        <v>46</v>
      </c>
      <c r="S41" s="26"/>
      <c r="T41" s="28"/>
      <c r="U41" s="26"/>
    </row>
    <row r="42" spans="1:22" ht="14" x14ac:dyDescent="0.15">
      <c r="A42">
        <v>22</v>
      </c>
      <c r="B42" s="24" t="s">
        <v>86</v>
      </c>
      <c r="C42" s="27" t="s">
        <v>87</v>
      </c>
      <c r="D42" s="25"/>
      <c r="E42" s="28"/>
      <c r="F42" s="26"/>
      <c r="G42" s="28"/>
      <c r="H42" s="26"/>
      <c r="I42" s="28"/>
      <c r="J42" s="26"/>
      <c r="K42" s="28"/>
      <c r="L42" s="26"/>
      <c r="M42" s="28"/>
      <c r="N42" s="26"/>
      <c r="O42" s="28"/>
      <c r="P42" s="26"/>
      <c r="Q42" s="28" t="s">
        <v>46</v>
      </c>
      <c r="R42" s="26"/>
      <c r="S42" s="28"/>
      <c r="T42" s="26" t="s">
        <v>46</v>
      </c>
      <c r="U42" s="26"/>
    </row>
    <row r="43" spans="1:22" ht="14" x14ac:dyDescent="0.15">
      <c r="A43">
        <v>23</v>
      </c>
      <c r="B43" s="24" t="s">
        <v>88</v>
      </c>
      <c r="C43" s="24" t="s">
        <v>89</v>
      </c>
      <c r="D43" s="44"/>
      <c r="E43" s="26"/>
      <c r="F43" s="28"/>
      <c r="G43" s="26"/>
      <c r="H43" s="28" t="s">
        <v>46</v>
      </c>
      <c r="I43" s="26"/>
      <c r="J43" s="28"/>
      <c r="K43" s="26"/>
      <c r="L43" s="28"/>
      <c r="M43" s="26"/>
      <c r="N43" s="28"/>
      <c r="O43" s="26"/>
      <c r="P43" s="28"/>
      <c r="Q43" s="26"/>
      <c r="R43" s="28"/>
      <c r="S43" s="26"/>
      <c r="T43" s="28"/>
      <c r="U43" s="26"/>
    </row>
    <row r="44" spans="1:22" ht="14" x14ac:dyDescent="0.15">
      <c r="A44">
        <v>24</v>
      </c>
      <c r="B44" s="24" t="s">
        <v>90</v>
      </c>
      <c r="C44" s="27" t="s">
        <v>91</v>
      </c>
      <c r="D44" s="25"/>
      <c r="E44" s="28" t="s">
        <v>46</v>
      </c>
      <c r="F44" s="26"/>
      <c r="G44" s="28"/>
      <c r="H44" s="26"/>
      <c r="I44" s="28"/>
      <c r="J44" s="26"/>
      <c r="K44" s="28"/>
      <c r="L44" s="26"/>
      <c r="M44" s="28"/>
      <c r="N44" s="26"/>
      <c r="O44" s="28"/>
      <c r="P44" s="26"/>
      <c r="Q44" s="28"/>
      <c r="R44" s="26" t="s">
        <v>46</v>
      </c>
      <c r="S44" s="28"/>
      <c r="T44" s="26"/>
      <c r="U44" s="26"/>
    </row>
    <row r="45" spans="1:22" ht="14" x14ac:dyDescent="0.15">
      <c r="A45">
        <v>25</v>
      </c>
      <c r="B45" s="24" t="s">
        <v>92</v>
      </c>
      <c r="C45" s="24" t="s">
        <v>93</v>
      </c>
      <c r="D45" s="44"/>
      <c r="E45" s="26" t="s">
        <v>46</v>
      </c>
      <c r="F45" s="28"/>
      <c r="G45" s="26"/>
      <c r="H45" s="28"/>
      <c r="I45" s="26"/>
      <c r="J45" s="28"/>
      <c r="K45" s="26"/>
      <c r="L45" s="28"/>
      <c r="M45" s="26"/>
      <c r="N45" s="28"/>
      <c r="O45" s="26"/>
      <c r="P45" s="28"/>
      <c r="Q45" s="26"/>
      <c r="R45" s="28"/>
      <c r="S45" s="26"/>
      <c r="T45" s="28"/>
      <c r="U45" s="26" t="s">
        <v>46</v>
      </c>
    </row>
    <row r="46" spans="1:22" ht="14" x14ac:dyDescent="0.15">
      <c r="A46">
        <v>26</v>
      </c>
      <c r="B46" s="24" t="s">
        <v>94</v>
      </c>
      <c r="C46" s="27" t="s">
        <v>58</v>
      </c>
      <c r="D46" s="25"/>
      <c r="E46" s="28"/>
      <c r="F46" s="26"/>
      <c r="G46" s="28"/>
      <c r="H46" s="26" t="s">
        <v>46</v>
      </c>
      <c r="I46" s="28"/>
      <c r="J46" s="26"/>
      <c r="K46" s="28"/>
      <c r="L46" s="26"/>
      <c r="M46" s="28"/>
      <c r="N46" s="26"/>
      <c r="O46" s="28"/>
      <c r="P46" s="26"/>
      <c r="Q46" s="28"/>
      <c r="R46" s="26"/>
      <c r="S46" s="28"/>
      <c r="T46" s="26"/>
      <c r="U46" s="26" t="s">
        <v>46</v>
      </c>
    </row>
    <row r="47" spans="1:22" ht="14" x14ac:dyDescent="0.15">
      <c r="A47">
        <v>27</v>
      </c>
      <c r="B47" s="24" t="s">
        <v>95</v>
      </c>
      <c r="C47" s="24" t="s">
        <v>96</v>
      </c>
      <c r="D47" s="44"/>
      <c r="E47" s="26"/>
      <c r="F47" s="28"/>
      <c r="G47" s="26"/>
      <c r="H47" s="28" t="s">
        <v>46</v>
      </c>
      <c r="I47" s="26"/>
      <c r="J47" s="28"/>
      <c r="K47" s="26"/>
      <c r="L47" s="28"/>
      <c r="M47" s="26"/>
      <c r="N47" s="28"/>
      <c r="O47" s="26"/>
      <c r="P47" s="28"/>
      <c r="Q47" s="26"/>
      <c r="R47" s="28"/>
      <c r="S47" s="26"/>
      <c r="T47" s="28" t="s">
        <v>46</v>
      </c>
      <c r="U47" s="26"/>
    </row>
    <row r="48" spans="1:22" ht="14" x14ac:dyDescent="0.15">
      <c r="A48">
        <v>28</v>
      </c>
      <c r="B48" s="24" t="s">
        <v>97</v>
      </c>
      <c r="C48" s="27" t="s">
        <v>71</v>
      </c>
      <c r="D48" s="25"/>
      <c r="E48" s="28"/>
      <c r="F48" s="26"/>
      <c r="G48" s="28" t="s">
        <v>46</v>
      </c>
      <c r="H48" s="26"/>
      <c r="I48" s="28"/>
      <c r="J48" s="26"/>
      <c r="K48" s="28"/>
      <c r="L48" s="26"/>
      <c r="M48" s="28"/>
      <c r="N48" s="26"/>
      <c r="O48" s="28"/>
      <c r="P48" s="26"/>
      <c r="Q48" s="28"/>
      <c r="R48" s="26"/>
      <c r="S48" s="28"/>
      <c r="T48" s="26"/>
      <c r="U48" s="26" t="s">
        <v>46</v>
      </c>
    </row>
    <row r="49" spans="1:21" ht="14" x14ac:dyDescent="0.15">
      <c r="A49">
        <v>29</v>
      </c>
      <c r="B49" s="24" t="s">
        <v>98</v>
      </c>
      <c r="C49" s="24" t="s">
        <v>99</v>
      </c>
      <c r="D49" s="44"/>
      <c r="E49" s="26"/>
      <c r="F49" s="28"/>
      <c r="G49" s="26"/>
      <c r="H49" s="28"/>
      <c r="I49" s="26"/>
      <c r="J49" s="28"/>
      <c r="K49" s="26"/>
      <c r="L49" s="28"/>
      <c r="M49" s="26"/>
      <c r="N49" s="28"/>
      <c r="O49" s="26"/>
      <c r="P49" s="28"/>
      <c r="Q49" s="26" t="s">
        <v>46</v>
      </c>
      <c r="R49" s="28"/>
      <c r="S49" s="26"/>
      <c r="T49" s="28" t="s">
        <v>46</v>
      </c>
      <c r="U49" s="26"/>
    </row>
    <row r="50" spans="1:21" ht="14" x14ac:dyDescent="0.15">
      <c r="A50">
        <v>30</v>
      </c>
      <c r="B50" s="24" t="s">
        <v>100</v>
      </c>
      <c r="C50" s="27" t="s">
        <v>101</v>
      </c>
      <c r="D50" s="25"/>
      <c r="E50" s="28"/>
      <c r="F50" s="26"/>
      <c r="G50" s="28"/>
      <c r="H50" s="26"/>
      <c r="I50" s="28"/>
      <c r="J50" s="26"/>
      <c r="K50" s="28"/>
      <c r="L50" s="26"/>
      <c r="M50" s="28"/>
      <c r="N50" s="26"/>
      <c r="O50" s="28" t="s">
        <v>46</v>
      </c>
      <c r="P50" s="26"/>
      <c r="Q50" s="28"/>
      <c r="R50" s="26" t="s">
        <v>46</v>
      </c>
      <c r="S50" s="28"/>
      <c r="T50" s="26"/>
      <c r="U50" s="26"/>
    </row>
    <row r="51" spans="1:21" ht="14" x14ac:dyDescent="0.15">
      <c r="A51">
        <v>31</v>
      </c>
      <c r="B51" s="24" t="s">
        <v>102</v>
      </c>
      <c r="C51" s="24" t="s">
        <v>103</v>
      </c>
      <c r="D51" s="44"/>
      <c r="E51" s="26"/>
      <c r="F51" s="28"/>
      <c r="G51" s="26"/>
      <c r="H51" s="28" t="s">
        <v>46</v>
      </c>
      <c r="I51" s="26"/>
      <c r="J51" s="28"/>
      <c r="K51" s="26"/>
      <c r="L51" s="28"/>
      <c r="M51" s="26"/>
      <c r="N51" s="28"/>
      <c r="O51" s="26"/>
      <c r="P51" s="28"/>
      <c r="Q51" s="26"/>
      <c r="R51" s="28"/>
      <c r="S51" s="26"/>
      <c r="T51" s="28" t="s">
        <v>46</v>
      </c>
      <c r="U51" s="26"/>
    </row>
    <row r="52" spans="1:21" ht="14" x14ac:dyDescent="0.15">
      <c r="A52">
        <v>32</v>
      </c>
      <c r="B52" s="24" t="s">
        <v>104</v>
      </c>
      <c r="C52" s="27" t="s">
        <v>105</v>
      </c>
      <c r="D52" s="25"/>
      <c r="E52" s="28"/>
      <c r="F52" s="26"/>
      <c r="G52" s="28"/>
      <c r="H52" s="26"/>
      <c r="I52" s="28"/>
      <c r="J52" s="26"/>
      <c r="K52" s="28"/>
      <c r="L52" s="26"/>
      <c r="M52" s="28"/>
      <c r="N52" s="26"/>
      <c r="O52" s="28"/>
      <c r="P52" s="26"/>
      <c r="Q52" s="28"/>
      <c r="R52" s="26"/>
      <c r="S52" s="28" t="s">
        <v>46</v>
      </c>
      <c r="T52" s="26"/>
      <c r="U52" s="26"/>
    </row>
    <row r="53" spans="1:21" ht="14" x14ac:dyDescent="0.15">
      <c r="A53">
        <v>33</v>
      </c>
      <c r="B53" s="24" t="s">
        <v>84</v>
      </c>
      <c r="C53" s="24" t="s">
        <v>106</v>
      </c>
      <c r="D53" s="44"/>
      <c r="E53" s="26"/>
      <c r="F53" s="28"/>
      <c r="G53" s="26"/>
      <c r="H53" s="28"/>
      <c r="I53" s="26"/>
      <c r="J53" s="28"/>
      <c r="K53" s="26"/>
      <c r="L53" s="28"/>
      <c r="M53" s="26"/>
      <c r="N53" s="28"/>
      <c r="O53" s="26"/>
      <c r="P53" s="28" t="s">
        <v>46</v>
      </c>
      <c r="Q53" s="26"/>
      <c r="R53" s="28"/>
      <c r="S53" s="26" t="s">
        <v>46</v>
      </c>
      <c r="T53" s="28"/>
      <c r="U53" s="26"/>
    </row>
    <row r="54" spans="1:21" ht="14" x14ac:dyDescent="0.15">
      <c r="A54">
        <v>34</v>
      </c>
      <c r="B54" s="24" t="s">
        <v>107</v>
      </c>
      <c r="C54" s="27" t="s">
        <v>108</v>
      </c>
      <c r="D54" s="25"/>
      <c r="E54" s="28"/>
      <c r="F54" s="26"/>
      <c r="G54" s="28"/>
      <c r="H54" s="26"/>
      <c r="I54" s="28"/>
      <c r="J54" s="26"/>
      <c r="K54" s="28"/>
      <c r="L54" s="26"/>
      <c r="M54" s="28"/>
      <c r="N54" s="26"/>
      <c r="O54" s="28" t="s">
        <v>46</v>
      </c>
      <c r="P54" s="26"/>
      <c r="Q54" s="28"/>
      <c r="R54" s="26" t="s">
        <v>46</v>
      </c>
      <c r="S54" s="28"/>
      <c r="T54" s="26"/>
      <c r="U54" s="26"/>
    </row>
    <row r="55" spans="1:21" ht="14" x14ac:dyDescent="0.15">
      <c r="A55">
        <v>35</v>
      </c>
      <c r="B55" s="24" t="s">
        <v>109</v>
      </c>
      <c r="C55" s="24" t="s">
        <v>89</v>
      </c>
      <c r="D55" s="44"/>
      <c r="E55" s="26"/>
      <c r="F55" s="28"/>
      <c r="G55" s="26"/>
      <c r="H55" s="28"/>
      <c r="I55" s="26"/>
      <c r="J55" s="28"/>
      <c r="K55" s="26"/>
      <c r="L55" s="28"/>
      <c r="M55" s="26"/>
      <c r="N55" s="28"/>
      <c r="O55" s="26" t="s">
        <v>46</v>
      </c>
      <c r="P55" s="28"/>
      <c r="Q55" s="26"/>
      <c r="R55" s="28"/>
      <c r="S55" s="26"/>
      <c r="T55" s="28"/>
      <c r="U55" s="26" t="s">
        <v>46</v>
      </c>
    </row>
    <row r="56" spans="1:21" ht="14" x14ac:dyDescent="0.15">
      <c r="A56">
        <v>36</v>
      </c>
      <c r="B56" s="24" t="s">
        <v>110</v>
      </c>
      <c r="C56" s="27" t="s">
        <v>85</v>
      </c>
      <c r="D56" s="25"/>
      <c r="E56" s="28"/>
      <c r="F56" s="26"/>
      <c r="G56" s="28"/>
      <c r="H56" s="26"/>
      <c r="I56" s="28"/>
      <c r="J56" s="26"/>
      <c r="K56" s="28"/>
      <c r="L56" s="26"/>
      <c r="M56" s="28"/>
      <c r="N56" s="26"/>
      <c r="O56" s="28" t="s">
        <v>46</v>
      </c>
      <c r="P56" s="26"/>
      <c r="Q56" s="28"/>
      <c r="R56" s="26"/>
      <c r="S56" s="28"/>
      <c r="T56" s="26"/>
      <c r="U56" s="26" t="s">
        <v>46</v>
      </c>
    </row>
    <row r="57" spans="1:21" ht="14" x14ac:dyDescent="0.15">
      <c r="A57">
        <v>37</v>
      </c>
      <c r="B57" s="24" t="s">
        <v>111</v>
      </c>
      <c r="C57" s="24" t="s">
        <v>112</v>
      </c>
      <c r="D57" s="44"/>
      <c r="E57" s="26"/>
      <c r="F57" s="28"/>
      <c r="G57" s="26"/>
      <c r="H57" s="28"/>
      <c r="I57" s="26"/>
      <c r="J57" s="28"/>
      <c r="K57" s="26"/>
      <c r="L57" s="28"/>
      <c r="M57" s="26"/>
      <c r="N57" s="28"/>
      <c r="O57" s="26" t="s">
        <v>46</v>
      </c>
      <c r="P57" s="28"/>
      <c r="Q57" s="26"/>
      <c r="R57" s="28"/>
      <c r="S57" s="26"/>
      <c r="T57" s="28"/>
      <c r="U57" s="26" t="s">
        <v>46</v>
      </c>
    </row>
    <row r="58" spans="1:21" ht="14" x14ac:dyDescent="0.15">
      <c r="A58">
        <v>38</v>
      </c>
      <c r="B58" s="24" t="s">
        <v>113</v>
      </c>
      <c r="C58" s="27" t="s">
        <v>114</v>
      </c>
      <c r="D58" s="25"/>
      <c r="E58" s="28" t="s">
        <v>46</v>
      </c>
      <c r="F58" s="26"/>
      <c r="G58" s="28"/>
      <c r="H58" s="26"/>
      <c r="I58" s="28"/>
      <c r="J58" s="26"/>
      <c r="K58" s="28"/>
      <c r="L58" s="26"/>
      <c r="M58" s="28"/>
      <c r="N58" s="26"/>
      <c r="O58" s="28"/>
      <c r="P58" s="26"/>
      <c r="Q58" s="28"/>
      <c r="R58" s="26"/>
      <c r="S58" s="28"/>
      <c r="T58" s="26"/>
      <c r="U58" s="26" t="s">
        <v>46</v>
      </c>
    </row>
    <row r="59" spans="1:21" ht="14" x14ac:dyDescent="0.15">
      <c r="A59">
        <v>39</v>
      </c>
      <c r="B59" s="24" t="s">
        <v>115</v>
      </c>
      <c r="C59" s="24" t="s">
        <v>116</v>
      </c>
      <c r="D59" s="44"/>
      <c r="E59" s="26"/>
      <c r="F59" s="28" t="s">
        <v>46</v>
      </c>
      <c r="G59" s="26"/>
      <c r="H59" s="28"/>
      <c r="I59" s="26"/>
      <c r="J59" s="28"/>
      <c r="K59" s="26"/>
      <c r="L59" s="28"/>
      <c r="M59" s="26"/>
      <c r="N59" s="28"/>
      <c r="O59" s="26"/>
      <c r="P59" s="28"/>
      <c r="Q59" s="26"/>
      <c r="R59" s="28"/>
      <c r="S59" s="26"/>
      <c r="T59" s="28" t="s">
        <v>46</v>
      </c>
      <c r="U59" s="26"/>
    </row>
    <row r="60" spans="1:21" ht="14" x14ac:dyDescent="0.15">
      <c r="A60">
        <v>40</v>
      </c>
      <c r="B60" s="24" t="s">
        <v>117</v>
      </c>
      <c r="C60" s="27" t="s">
        <v>118</v>
      </c>
      <c r="D60" s="25"/>
      <c r="E60" s="28"/>
      <c r="F60" s="26"/>
      <c r="G60" s="28"/>
      <c r="H60" s="26"/>
      <c r="I60" s="28"/>
      <c r="J60" s="26"/>
      <c r="K60" s="28"/>
      <c r="L60" s="26"/>
      <c r="M60" s="28"/>
      <c r="N60" s="26"/>
      <c r="O60" s="28" t="s">
        <v>46</v>
      </c>
      <c r="P60" s="26"/>
      <c r="Q60" s="28"/>
      <c r="R60" s="26"/>
      <c r="S60" s="28"/>
      <c r="T60" s="26"/>
      <c r="U60" s="26" t="s">
        <v>46</v>
      </c>
    </row>
    <row r="61" spans="1:21" ht="14" x14ac:dyDescent="0.15">
      <c r="A61">
        <v>41</v>
      </c>
      <c r="B61" s="24" t="s">
        <v>119</v>
      </c>
      <c r="C61" s="24" t="s">
        <v>118</v>
      </c>
      <c r="D61" s="44"/>
      <c r="E61" s="26"/>
      <c r="F61" s="28"/>
      <c r="G61" s="26"/>
      <c r="H61" s="28"/>
      <c r="I61" s="26"/>
      <c r="J61" s="28"/>
      <c r="K61" s="26"/>
      <c r="L61" s="28"/>
      <c r="M61" s="26"/>
      <c r="N61" s="28"/>
      <c r="O61" s="26" t="s">
        <v>46</v>
      </c>
      <c r="P61" s="28"/>
      <c r="Q61" s="26"/>
      <c r="R61" s="28"/>
      <c r="S61" s="26"/>
      <c r="T61" s="28"/>
      <c r="U61" s="26" t="s">
        <v>46</v>
      </c>
    </row>
    <row r="62" spans="1:21" ht="14" x14ac:dyDescent="0.15">
      <c r="A62">
        <v>42</v>
      </c>
      <c r="B62" s="24" t="s">
        <v>120</v>
      </c>
      <c r="C62" s="27" t="s">
        <v>121</v>
      </c>
      <c r="D62" s="25"/>
      <c r="E62" s="28"/>
      <c r="F62" s="26"/>
      <c r="G62" s="28"/>
      <c r="H62" s="26"/>
      <c r="I62" s="28"/>
      <c r="J62" s="26"/>
      <c r="K62" s="28"/>
      <c r="L62" s="26"/>
      <c r="M62" s="28"/>
      <c r="N62" s="26"/>
      <c r="O62" s="28" t="s">
        <v>46</v>
      </c>
      <c r="P62" s="26"/>
      <c r="Q62" s="28"/>
      <c r="R62" s="26"/>
      <c r="S62" s="28"/>
      <c r="T62" s="26"/>
      <c r="U62" s="26" t="s">
        <v>46</v>
      </c>
    </row>
    <row r="63" spans="1:21" ht="14" x14ac:dyDescent="0.15">
      <c r="A63">
        <v>43</v>
      </c>
      <c r="B63" s="24" t="s">
        <v>122</v>
      </c>
      <c r="C63" s="24" t="s">
        <v>123</v>
      </c>
      <c r="D63" s="44"/>
      <c r="E63" s="26"/>
      <c r="F63" s="28"/>
      <c r="G63" s="26"/>
      <c r="H63" s="28"/>
      <c r="I63" s="26"/>
      <c r="J63" s="28"/>
      <c r="K63" s="26"/>
      <c r="L63" s="28"/>
      <c r="M63" s="26"/>
      <c r="N63" s="28"/>
      <c r="O63" s="26" t="s">
        <v>46</v>
      </c>
      <c r="P63" s="28"/>
      <c r="Q63" s="26"/>
      <c r="R63" s="28"/>
      <c r="S63" s="26" t="s">
        <v>46</v>
      </c>
      <c r="T63" s="28"/>
      <c r="U63" s="26"/>
    </row>
    <row r="64" spans="1:21" ht="14" x14ac:dyDescent="0.15">
      <c r="A64">
        <v>44</v>
      </c>
      <c r="B64" s="24" t="s">
        <v>124</v>
      </c>
      <c r="C64" s="27" t="s">
        <v>125</v>
      </c>
      <c r="D64" s="25"/>
      <c r="E64" s="28"/>
      <c r="F64" s="26"/>
      <c r="G64" s="28"/>
      <c r="H64" s="26"/>
      <c r="I64" s="28"/>
      <c r="J64" s="26"/>
      <c r="K64" s="28"/>
      <c r="L64" s="26"/>
      <c r="M64" s="28"/>
      <c r="N64" s="26"/>
      <c r="O64" s="28" t="s">
        <v>46</v>
      </c>
      <c r="P64" s="26"/>
      <c r="Q64" s="28"/>
      <c r="R64" s="26" t="s">
        <v>46</v>
      </c>
      <c r="S64" s="28"/>
      <c r="T64" s="26"/>
      <c r="U64" s="26"/>
    </row>
    <row r="65" spans="1:21" ht="14" x14ac:dyDescent="0.15">
      <c r="A65">
        <v>45</v>
      </c>
      <c r="B65" s="24" t="s">
        <v>126</v>
      </c>
      <c r="C65" s="24" t="s">
        <v>127</v>
      </c>
      <c r="D65" s="44"/>
      <c r="E65" s="26"/>
      <c r="F65" s="28"/>
      <c r="G65" s="26"/>
      <c r="H65" s="28"/>
      <c r="I65" s="26"/>
      <c r="J65" s="28"/>
      <c r="K65" s="26"/>
      <c r="L65" s="28"/>
      <c r="M65" s="26"/>
      <c r="N65" s="28"/>
      <c r="O65" s="26" t="s">
        <v>46</v>
      </c>
      <c r="P65" s="28"/>
      <c r="Q65" s="26"/>
      <c r="R65" s="28"/>
      <c r="S65" s="26" t="s">
        <v>46</v>
      </c>
      <c r="T65" s="28"/>
      <c r="U65" s="26"/>
    </row>
    <row r="66" spans="1:21" ht="14" x14ac:dyDescent="0.15">
      <c r="A66">
        <v>46</v>
      </c>
      <c r="B66" s="24" t="s">
        <v>128</v>
      </c>
      <c r="C66" s="27" t="s">
        <v>85</v>
      </c>
      <c r="D66" s="25"/>
      <c r="E66" s="28"/>
      <c r="F66" s="26"/>
      <c r="G66" s="28"/>
      <c r="H66" s="26"/>
      <c r="I66" s="28"/>
      <c r="J66" s="26"/>
      <c r="K66" s="28"/>
      <c r="L66" s="26"/>
      <c r="M66" s="28"/>
      <c r="N66" s="26"/>
      <c r="O66" s="28" t="s">
        <v>46</v>
      </c>
      <c r="P66" s="26"/>
      <c r="Q66" s="28"/>
      <c r="R66" s="26"/>
      <c r="S66" s="28" t="s">
        <v>46</v>
      </c>
      <c r="T66" s="26"/>
      <c r="U66" s="26"/>
    </row>
    <row r="67" spans="1:21" ht="14" x14ac:dyDescent="0.15">
      <c r="A67">
        <v>47</v>
      </c>
      <c r="B67" s="24" t="s">
        <v>129</v>
      </c>
      <c r="C67" s="24" t="s">
        <v>130</v>
      </c>
      <c r="D67" s="44"/>
      <c r="E67" s="26"/>
      <c r="F67" s="28"/>
      <c r="G67" s="26"/>
      <c r="H67" s="28"/>
      <c r="I67" s="26"/>
      <c r="J67" s="28"/>
      <c r="K67" s="26"/>
      <c r="L67" s="28"/>
      <c r="M67" s="26"/>
      <c r="N67" s="28"/>
      <c r="O67" s="26" t="s">
        <v>46</v>
      </c>
      <c r="P67" s="28"/>
      <c r="Q67" s="26"/>
      <c r="R67" s="28"/>
      <c r="S67" s="26" t="s">
        <v>46</v>
      </c>
      <c r="T67" s="28"/>
      <c r="U67" s="26"/>
    </row>
    <row r="68" spans="1:21" ht="14" x14ac:dyDescent="0.15">
      <c r="A68">
        <v>48</v>
      </c>
      <c r="B68" s="24" t="s">
        <v>131</v>
      </c>
      <c r="C68" s="27" t="s">
        <v>132</v>
      </c>
      <c r="D68" s="25"/>
      <c r="E68" s="28"/>
      <c r="F68" s="26"/>
      <c r="G68" s="28"/>
      <c r="H68" s="26"/>
      <c r="I68" s="28"/>
      <c r="J68" s="26"/>
      <c r="K68" s="28"/>
      <c r="L68" s="26"/>
      <c r="M68" s="28"/>
      <c r="N68" s="26"/>
      <c r="O68" s="28" t="s">
        <v>46</v>
      </c>
      <c r="P68" s="26"/>
      <c r="Q68" s="28"/>
      <c r="R68" s="26"/>
      <c r="S68" s="28" t="s">
        <v>46</v>
      </c>
      <c r="T68" s="26"/>
      <c r="U68" s="26"/>
    </row>
    <row r="69" spans="1:21" ht="14" x14ac:dyDescent="0.15">
      <c r="A69">
        <v>49</v>
      </c>
      <c r="B69" s="24" t="s">
        <v>133</v>
      </c>
      <c r="C69" s="24" t="s">
        <v>134</v>
      </c>
      <c r="D69" s="44"/>
      <c r="E69" s="26"/>
      <c r="F69" s="28"/>
      <c r="G69" s="26"/>
      <c r="H69" s="28" t="s">
        <v>46</v>
      </c>
      <c r="I69" s="26"/>
      <c r="J69" s="28"/>
      <c r="K69" s="26"/>
      <c r="L69" s="28"/>
      <c r="M69" s="26"/>
      <c r="N69" s="28"/>
      <c r="O69" s="26"/>
      <c r="P69" s="28"/>
      <c r="Q69" s="26"/>
      <c r="R69" s="28" t="s">
        <v>46</v>
      </c>
      <c r="S69" s="26"/>
      <c r="T69" s="28"/>
      <c r="U69" s="26"/>
    </row>
    <row r="70" spans="1:21" ht="14" x14ac:dyDescent="0.15">
      <c r="A70">
        <v>50</v>
      </c>
      <c r="B70" s="24" t="s">
        <v>135</v>
      </c>
      <c r="C70" s="27" t="s">
        <v>136</v>
      </c>
      <c r="D70" s="25"/>
      <c r="E70" s="28"/>
      <c r="F70" s="26"/>
      <c r="G70" s="28" t="s">
        <v>46</v>
      </c>
      <c r="H70" s="26"/>
      <c r="I70" s="28"/>
      <c r="J70" s="26"/>
      <c r="K70" s="28"/>
      <c r="L70" s="26"/>
      <c r="M70" s="28"/>
      <c r="N70" s="26"/>
      <c r="O70" s="28"/>
      <c r="P70" s="26"/>
      <c r="Q70" s="28"/>
      <c r="R70" s="26" t="s">
        <v>46</v>
      </c>
      <c r="S70" s="28"/>
      <c r="T70" s="26"/>
      <c r="U70" s="26"/>
    </row>
    <row r="71" spans="1:21" ht="15" x14ac:dyDescent="0.2">
      <c r="A71">
        <v>51</v>
      </c>
      <c r="B71" s="45" t="s">
        <v>137</v>
      </c>
      <c r="C71" s="45" t="s">
        <v>138</v>
      </c>
      <c r="D71" s="46"/>
      <c r="E71" s="47"/>
      <c r="F71" s="47" t="s">
        <v>46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</row>
    <row r="72" spans="1:21" ht="14" x14ac:dyDescent="0.15">
      <c r="A72">
        <v>52</v>
      </c>
      <c r="B72" s="24" t="s">
        <v>139</v>
      </c>
      <c r="C72" s="27" t="s">
        <v>140</v>
      </c>
      <c r="D72" s="25"/>
      <c r="E72" s="28" t="s">
        <v>46</v>
      </c>
      <c r="F72" s="26"/>
      <c r="G72" s="28"/>
      <c r="H72" s="26"/>
      <c r="I72" s="28"/>
      <c r="J72" s="26"/>
      <c r="K72" s="28"/>
      <c r="L72" s="26"/>
      <c r="M72" s="28"/>
      <c r="N72" s="26"/>
      <c r="O72" s="28"/>
      <c r="P72" s="26"/>
      <c r="Q72" s="28"/>
      <c r="R72" s="26"/>
      <c r="S72" s="28"/>
      <c r="T72" s="26" t="s">
        <v>46</v>
      </c>
      <c r="U72" s="26"/>
    </row>
    <row r="73" spans="1:21" ht="14" x14ac:dyDescent="0.15">
      <c r="A73">
        <v>53</v>
      </c>
      <c r="B73" s="24"/>
      <c r="C73" s="24"/>
      <c r="D73" s="44"/>
      <c r="E73" s="26"/>
      <c r="F73" s="28"/>
      <c r="G73" s="26"/>
      <c r="H73" s="28"/>
      <c r="I73" s="26"/>
      <c r="J73" s="28"/>
      <c r="K73" s="26"/>
      <c r="L73" s="28"/>
      <c r="M73" s="26"/>
      <c r="N73" s="28"/>
      <c r="O73" s="26"/>
      <c r="P73" s="28"/>
      <c r="Q73" s="26"/>
      <c r="R73" s="28"/>
      <c r="S73" s="26"/>
      <c r="T73" s="28"/>
      <c r="U73" s="26"/>
    </row>
    <row r="74" spans="1:21" ht="14" x14ac:dyDescent="0.15">
      <c r="A74">
        <v>54</v>
      </c>
      <c r="B74" s="24"/>
      <c r="C74" s="27"/>
      <c r="D74" s="25"/>
      <c r="E74" s="28"/>
      <c r="F74" s="26"/>
      <c r="G74" s="28"/>
      <c r="H74" s="26"/>
      <c r="I74" s="28"/>
      <c r="J74" s="26"/>
      <c r="K74" s="28"/>
      <c r="L74" s="26"/>
      <c r="M74" s="28"/>
      <c r="N74" s="26"/>
      <c r="O74" s="28"/>
      <c r="P74" s="26"/>
      <c r="Q74" s="28"/>
      <c r="R74" s="26"/>
      <c r="S74" s="28"/>
      <c r="T74" s="26"/>
      <c r="U74" s="26"/>
    </row>
    <row r="75" spans="1:21" ht="14" x14ac:dyDescent="0.15">
      <c r="A75">
        <v>55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</sheetData>
  <sheetProtection selectLockedCells="1" selectUnlockedCells="1"/>
  <autoFilter ref="B20:V75" xr:uid="{00000000-0009-0000-0000-000001000000}"/>
  <mergeCells count="2">
    <mergeCell ref="C2:E2"/>
    <mergeCell ref="B4:D4"/>
  </mergeCells>
  <printOptions gridLines="1"/>
  <pageMargins left="0.25" right="0.25" top="0.75" bottom="0.75" header="0.3" footer="0.3"/>
  <pageSetup paperSize="9" scale="70" firstPageNumber="0" orientation="portrait"/>
  <headerFooter>
    <oddHeader>&amp;C&amp;"Times New Roman,Regular "&amp;12&amp;A</oddHeader>
    <oddFooter>&amp;C&amp;"Times New Roman,Regular 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Anmeldung</vt:lpstr>
      <vt:lpstr>Anmeldung (2)</vt:lpstr>
      <vt:lpstr>Anmeldung!Druckbereich</vt:lpstr>
      <vt:lpstr>'Anmeldung (2)'!Druckbereich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Obermaier, Herbert</dc:creator>
  <cp:lastModifiedBy>Kaija Blazek</cp:lastModifiedBy>
  <cp:revision>34</cp:revision>
  <dcterms:created xsi:type="dcterms:W3CDTF">2011-12-15T10:44:09Z</dcterms:created>
  <dcterms:modified xsi:type="dcterms:W3CDTF">2024-12-18T13:58:29Z</dcterms:modified>
</cp:coreProperties>
</file>